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4011602人事労務\20140218_Word_Excle CD用途\4章\"/>
    </mc:Choice>
  </mc:AlternateContent>
  <bookViews>
    <workbookView xWindow="240" yWindow="45" windowWidth="14940" windowHeight="9000"/>
  </bookViews>
  <sheets>
    <sheet name="時間外勤務" sheetId="4" r:id="rId1"/>
    <sheet name="裁量労働者用(新)" sheetId="3" state="hidden" r:id="rId2"/>
  </sheets>
  <definedNames>
    <definedName name="_xlnm.Print_Area" localSheetId="1">'裁量労働者用(新)'!$A$1:$I$46</definedName>
    <definedName name="_xlnm.Print_Area" localSheetId="0">時間外勤務!$A$1:$M$42</definedName>
  </definedNames>
  <calcPr calcId="152511"/>
</workbook>
</file>

<file path=xl/calcChain.xml><?xml version="1.0" encoding="utf-8"?>
<calcChain xmlns="http://schemas.openxmlformats.org/spreadsheetml/2006/main">
  <c r="H13" i="4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E39" i="3"/>
  <c r="D41" i="3" s="1"/>
  <c r="F43" i="3" s="1"/>
  <c r="F39" i="3"/>
  <c r="F41" i="3"/>
  <c r="G39" i="3"/>
  <c r="D42" i="3"/>
  <c r="D36" i="3"/>
  <c r="D35" i="3"/>
  <c r="B41" i="3"/>
  <c r="D9" i="3"/>
  <c r="D10" i="3"/>
  <c r="D39" i="3" s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7" i="3"/>
</calcChain>
</file>

<file path=xl/comments1.xml><?xml version="1.0" encoding="utf-8"?>
<comments xmlns="http://schemas.openxmlformats.org/spreadsheetml/2006/main">
  <authors>
    <author>小谷富士子</author>
  </authors>
  <commentList>
    <comment ref="G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総労働時間のうちの深夜時間を記入してください。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<sst xmlns="http://schemas.openxmlformats.org/spreadsheetml/2006/main" count="82" uniqueCount="47">
  <si>
    <t>ＧＢＳ研究所</t>
    <rPh sb="3" eb="6">
      <t>ケンキュウショ</t>
    </rPh>
    <phoneticPr fontId="2"/>
  </si>
  <si>
    <t>本人印</t>
    <rPh sb="0" eb="2">
      <t>ホンニン</t>
    </rPh>
    <rPh sb="2" eb="3">
      <t>イン</t>
    </rPh>
    <phoneticPr fontId="2"/>
  </si>
  <si>
    <t>検　　印</t>
    <rPh sb="0" eb="1">
      <t>ケン</t>
    </rPh>
    <rPh sb="3" eb="4">
      <t>イン</t>
    </rPh>
    <phoneticPr fontId="2"/>
  </si>
  <si>
    <t>日  付</t>
    <rPh sb="0" eb="1">
      <t>ヒ</t>
    </rPh>
    <rPh sb="3" eb="4">
      <t>ヅケ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</si>
  <si>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</si>
  <si>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</si>
  <si>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</si>
  <si>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休日労働　　　（法定休日）</t>
    <rPh sb="0" eb="2">
      <t>キュウジツ</t>
    </rPh>
    <rPh sb="2" eb="4">
      <t>ロウドウ</t>
    </rPh>
    <rPh sb="8" eb="10">
      <t>ホウテイ</t>
    </rPh>
    <rPh sb="10" eb="12">
      <t>キュウジツ</t>
    </rPh>
    <phoneticPr fontId="2"/>
  </si>
  <si>
    <t>摘  要</t>
    <rPh sb="0" eb="1">
      <t>チャク</t>
    </rPh>
    <rPh sb="3" eb="4">
      <t>ヨウ</t>
    </rPh>
    <phoneticPr fontId="2"/>
  </si>
  <si>
    <t>合　　計</t>
    <rPh sb="0" eb="1">
      <t>ゴウ</t>
    </rPh>
    <rPh sb="3" eb="4">
      <t>ケイ</t>
    </rPh>
    <phoneticPr fontId="2"/>
  </si>
  <si>
    <t>1ヶ月の基準時間</t>
    <rPh sb="2" eb="3">
      <t>ゲツ</t>
    </rPh>
    <rPh sb="4" eb="6">
      <t>キジュン</t>
    </rPh>
    <rPh sb="6" eb="8">
      <t>ジカン</t>
    </rPh>
    <phoneticPr fontId="2"/>
  </si>
  <si>
    <t>法定休日労働</t>
    <rPh sb="0" eb="2">
      <t>ホウテイ</t>
    </rPh>
    <rPh sb="2" eb="4">
      <t>キュウジツ</t>
    </rPh>
    <rPh sb="4" eb="6">
      <t>ロウドウ</t>
    </rPh>
    <phoneticPr fontId="2"/>
  </si>
  <si>
    <t>有給消化日数</t>
    <rPh sb="0" eb="2">
      <t>ユウキュウ</t>
    </rPh>
    <rPh sb="2" eb="4">
      <t>ショウカ</t>
    </rPh>
    <rPh sb="4" eb="6">
      <t>ニッスウ</t>
    </rPh>
    <phoneticPr fontId="2"/>
  </si>
  <si>
    <t>有給残日数</t>
    <rPh sb="0" eb="2">
      <t>ユウキュウ</t>
    </rPh>
    <rPh sb="2" eb="3">
      <t>ザン</t>
    </rPh>
    <rPh sb="3" eb="5">
      <t>ニッスウ</t>
    </rPh>
    <phoneticPr fontId="2"/>
  </si>
  <si>
    <t>所属部署</t>
    <rPh sb="0" eb="2">
      <t>ショゾク</t>
    </rPh>
    <rPh sb="2" eb="4">
      <t>ブショ</t>
    </rPh>
    <phoneticPr fontId="2"/>
  </si>
  <si>
    <t>研究開発部</t>
    <rPh sb="0" eb="2">
      <t>ケンキュウ</t>
    </rPh>
    <rPh sb="2" eb="4">
      <t>カイハツ</t>
    </rPh>
    <rPh sb="4" eb="5">
      <t>ブ</t>
    </rPh>
    <phoneticPr fontId="2"/>
  </si>
  <si>
    <t>社員番号</t>
    <rPh sb="0" eb="2">
      <t>シャイン</t>
    </rPh>
    <rPh sb="2" eb="4">
      <t>バンゴウ</t>
    </rPh>
    <phoneticPr fontId="2"/>
  </si>
  <si>
    <t>氏名</t>
    <rPh sb="0" eb="2">
      <t>シメイ</t>
    </rPh>
    <phoneticPr fontId="2"/>
  </si>
  <si>
    <t>休日労働　　　　　（所定休日）</t>
    <rPh sb="0" eb="2">
      <t>キュウジツ</t>
    </rPh>
    <rPh sb="2" eb="4">
      <t>ロウドウ</t>
    </rPh>
    <rPh sb="10" eb="12">
      <t>ショテイ</t>
    </rPh>
    <rPh sb="12" eb="14">
      <t>キュウジツ</t>
    </rPh>
    <phoneticPr fontId="2"/>
  </si>
  <si>
    <t>所定休日労働</t>
    <rPh sb="0" eb="2">
      <t>ショテイ</t>
    </rPh>
    <rPh sb="2" eb="4">
      <t>キュウジツ</t>
    </rPh>
    <rPh sb="4" eb="6">
      <t>ロウドウ</t>
    </rPh>
    <phoneticPr fontId="2"/>
  </si>
  <si>
    <r>
      <t xml:space="preserve">深夜時間
</t>
    </r>
    <r>
      <rPr>
        <sz val="8"/>
        <rFont val="ＭＳ Ｐゴシック"/>
        <family val="3"/>
        <charset val="128"/>
      </rPr>
      <t>（左記時間中）</t>
    </r>
    <rPh sb="0" eb="2">
      <t>シンヤ</t>
    </rPh>
    <rPh sb="2" eb="4">
      <t>ジカン</t>
    </rPh>
    <rPh sb="6" eb="8">
      <t>サキ</t>
    </rPh>
    <rPh sb="8" eb="11">
      <t>ジカンチュウ</t>
    </rPh>
    <phoneticPr fontId="2"/>
  </si>
  <si>
    <t>深夜</t>
    <rPh sb="0" eb="2">
      <t>シンヤ</t>
    </rPh>
    <phoneticPr fontId="2"/>
  </si>
  <si>
    <t>支給済時間外
労働手当相当</t>
    <rPh sb="0" eb="2">
      <t>シキュウ</t>
    </rPh>
    <rPh sb="2" eb="3">
      <t>ズ</t>
    </rPh>
    <rPh sb="3" eb="6">
      <t>ジカンガイ</t>
    </rPh>
    <rPh sb="7" eb="9">
      <t>ロウドウ</t>
    </rPh>
    <rPh sb="9" eb="11">
      <t>テア</t>
    </rPh>
    <rPh sb="11" eb="13">
      <t>ソウトウ</t>
    </rPh>
    <phoneticPr fontId="2"/>
  </si>
  <si>
    <t>超過
時間外勤務</t>
    <rPh sb="0" eb="2">
      <t>チョウカ</t>
    </rPh>
    <rPh sb="3" eb="6">
      <t>ジカンガイ</t>
    </rPh>
    <rPh sb="6" eb="8">
      <t>キンム</t>
    </rPh>
    <phoneticPr fontId="2"/>
  </si>
  <si>
    <t>実勤務日数</t>
    <rPh sb="0" eb="1">
      <t>ジツ</t>
    </rPh>
    <rPh sb="1" eb="3">
      <t>キンム</t>
    </rPh>
    <rPh sb="3" eb="5">
      <t>ニッスウ</t>
    </rPh>
    <phoneticPr fontId="2"/>
  </si>
  <si>
    <t>2007年4月度　　勤務時間報告書（裁量労働勤務用）</t>
    <rPh sb="4" eb="5">
      <t>ネン</t>
    </rPh>
    <rPh sb="6" eb="7">
      <t>ガツ</t>
    </rPh>
    <rPh sb="7" eb="8">
      <t>ド</t>
    </rPh>
    <rPh sb="10" eb="12">
      <t>キンム</t>
    </rPh>
    <rPh sb="12" eb="14">
      <t>ジカン</t>
    </rPh>
    <rPh sb="14" eb="16">
      <t>ホウコク</t>
    </rPh>
    <rPh sb="16" eb="17">
      <t>ショ</t>
    </rPh>
    <rPh sb="18" eb="20">
      <t>サイリョウ</t>
    </rPh>
    <rPh sb="20" eb="22">
      <t>ロウドウ</t>
    </rPh>
    <rPh sb="22" eb="24">
      <t>キンム</t>
    </rPh>
    <rPh sb="24" eb="25">
      <t>ヨウ</t>
    </rPh>
    <phoneticPr fontId="2"/>
  </si>
  <si>
    <t>時間外勤務届</t>
    <rPh sb="0" eb="3">
      <t>ジカンガイ</t>
    </rPh>
    <rPh sb="3" eb="5">
      <t>キンム</t>
    </rPh>
    <rPh sb="5" eb="6">
      <t>トドケ</t>
    </rPh>
    <phoneticPr fontId="2"/>
  </si>
  <si>
    <t>予定</t>
    <rPh sb="0" eb="2">
      <t>ヨテイ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</si>
  <si>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</si>
  <si>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</si>
  <si>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実績</t>
    <rPh sb="0" eb="2">
      <t>ジッセキ</t>
    </rPh>
    <phoneticPr fontId="2"/>
  </si>
  <si>
    <t>時間外労働
（休日以外）</t>
    <rPh sb="0" eb="3">
      <t>ジカンガイ</t>
    </rPh>
    <rPh sb="3" eb="5">
      <t>ロウドウ</t>
    </rPh>
    <rPh sb="7" eb="9">
      <t>キュウジツ</t>
    </rPh>
    <rPh sb="9" eb="11">
      <t>イガイ</t>
    </rPh>
    <phoneticPr fontId="2"/>
  </si>
  <si>
    <t>左記の内
深夜時間
（22:00-5:00）</t>
    <rPh sb="0" eb="2">
      <t>サキ</t>
    </rPh>
    <rPh sb="3" eb="4">
      <t>ウチ</t>
    </rPh>
    <rPh sb="5" eb="7">
      <t>シンヤ</t>
    </rPh>
    <rPh sb="7" eb="9">
      <t>ジカン</t>
    </rPh>
    <phoneticPr fontId="2"/>
  </si>
  <si>
    <t>承認印</t>
    <rPh sb="0" eb="3">
      <t>ショウニンイン</t>
    </rPh>
    <phoneticPr fontId="2"/>
  </si>
  <si>
    <t>合計時間（休憩時間除く）</t>
    <rPh sb="0" eb="2">
      <t>ゴウケイ</t>
    </rPh>
    <rPh sb="2" eb="4">
      <t>ジカン</t>
    </rPh>
    <rPh sb="5" eb="7">
      <t>キュウケイ</t>
    </rPh>
    <rPh sb="7" eb="9">
      <t>ジカン</t>
    </rPh>
    <rPh sb="9" eb="10">
      <t>ノゾ</t>
    </rPh>
    <phoneticPr fontId="2"/>
  </si>
  <si>
    <t>休日労働
（法定休日）</t>
    <rPh sb="0" eb="2">
      <t>キュウジツ</t>
    </rPh>
    <rPh sb="2" eb="4">
      <t>ロウドウ</t>
    </rPh>
    <rPh sb="6" eb="8">
      <t>ホウテイ</t>
    </rPh>
    <rPh sb="8" eb="10">
      <t>キュウジツ</t>
    </rPh>
    <phoneticPr fontId="2"/>
  </si>
  <si>
    <t>休日労働
（所定休日）</t>
    <rPh sb="0" eb="2">
      <t>キュウジツ</t>
    </rPh>
    <rPh sb="2" eb="4">
      <t>ロウドウ</t>
    </rPh>
    <rPh sb="6" eb="8">
      <t>ショテイ</t>
    </rPh>
    <rPh sb="8" eb="10">
      <t>キュウジツ</t>
    </rPh>
    <phoneticPr fontId="2"/>
  </si>
  <si>
    <t xml:space="preserve">  月　　日（　）</t>
    <rPh sb="2" eb="3">
      <t>ツキ</t>
    </rPh>
    <rPh sb="5" eb="6">
      <t>ヒ</t>
    </rPh>
    <phoneticPr fontId="2"/>
  </si>
  <si>
    <t>時間外労働・休日労働理由</t>
    <phoneticPr fontId="2"/>
  </si>
  <si>
    <t>※平日は当日17：00までに（土日は金曜17:00、祝日は前日17:00までに）理由と合わせて記入し、上長に提出すること。</t>
    <rPh sb="1" eb="3">
      <t>ヘイジツ</t>
    </rPh>
    <rPh sb="4" eb="6">
      <t>トウジツ</t>
    </rPh>
    <rPh sb="15" eb="17">
      <t>ドニチ</t>
    </rPh>
    <rPh sb="18" eb="20">
      <t>キンヨウ</t>
    </rPh>
    <rPh sb="26" eb="28">
      <t>シュクジツ</t>
    </rPh>
    <rPh sb="29" eb="31">
      <t>ゼンジツ</t>
    </rPh>
    <rPh sb="40" eb="42">
      <t>リユウ</t>
    </rPh>
    <rPh sb="43" eb="44">
      <t>ア</t>
    </rPh>
    <rPh sb="47" eb="49">
      <t>キニュウ</t>
    </rPh>
    <rPh sb="51" eb="53">
      <t>ジョウチョウ</t>
    </rPh>
    <rPh sb="54" eb="56">
      <t>テイシュツ</t>
    </rPh>
    <phoneticPr fontId="2"/>
  </si>
  <si>
    <t>印　</t>
    <rPh sb="0" eb="1">
      <t>イン</t>
    </rPh>
    <phoneticPr fontId="2"/>
  </si>
  <si>
    <t>　※休日振替をする場合
　　には振替日も記入</t>
    <phoneticPr fontId="2"/>
  </si>
  <si>
    <t>　</t>
    <phoneticPr fontId="2"/>
  </si>
  <si>
    <r>
      <t>　</t>
    </r>
    <r>
      <rPr>
        <sz val="16"/>
        <rFont val="ＭＳ 明朝"/>
        <family val="1"/>
        <charset val="128"/>
      </rPr>
      <t>〇</t>
    </r>
    <r>
      <rPr>
        <sz val="14"/>
        <rFont val="ＭＳ 明朝"/>
        <family val="1"/>
        <charset val="128"/>
      </rPr>
      <t>年</t>
    </r>
    <rPh sb="2" eb="3">
      <t>ネン</t>
    </rPh>
    <phoneticPr fontId="2"/>
  </si>
  <si>
    <r>
      <t>　</t>
    </r>
    <r>
      <rPr>
        <sz val="16"/>
        <rFont val="ＭＳ 明朝"/>
        <family val="1"/>
        <charset val="128"/>
      </rPr>
      <t>〇</t>
    </r>
    <r>
      <rPr>
        <sz val="14"/>
        <rFont val="ＭＳ 明朝"/>
        <family val="1"/>
        <charset val="128"/>
      </rPr>
      <t>月度</t>
    </r>
    <phoneticPr fontId="2"/>
  </si>
  <si>
    <t>所属　</t>
    <rPh sb="0" eb="2">
      <t>ショゾク</t>
    </rPh>
    <phoneticPr fontId="2"/>
  </si>
  <si>
    <t xml:space="preserve">氏名 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</si>
</sst>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[h]:mm"/>
    <numFmt numFmtId="178" formatCode="#,##0.00000;[Red]\-#,##0.00000"/>
    <numFmt numFmtId="179" formatCode="m&quot;月&quot;d&quot;日&quot;\(aaa\)"/>
    <numFmt numFmtId="180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ＤＦＰ特太ゴシック体"/>
      <family val="3"/>
      <charset val="128"/>
    </font>
    <font>
      <sz val="12"/>
      <name val="ＤＦＰ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ＤＦＰ特太ゴシック体"/>
      <family val="3"/>
      <charset val="128"/>
    </font>
    <font>
      <sz val="8"/>
      <name val="ＤＦＰ特太ゴシック体"/>
      <family val="3"/>
      <charset val="128"/>
    </font>
    <font>
      <sz val="8"/>
      <name val="ＭＳ Ｐゴシック"/>
      <family val="3"/>
      <charset val="128"/>
    </font>
    <font>
      <sz val="9"/>
      <name val="ＤＦＰ特太ゴシック体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ＤＦＰ特太ゴシック体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20" fontId="0" fillId="2" borderId="10" xfId="0" applyNumberFormat="1" applyFill="1" applyBorder="1" applyAlignment="1">
      <alignment vertical="center"/>
    </xf>
    <xf numFmtId="177" fontId="11" fillId="2" borderId="11" xfId="0" applyNumberFormat="1" applyFont="1" applyFill="1" applyBorder="1" applyAlignment="1">
      <alignment vertical="center"/>
    </xf>
    <xf numFmtId="177" fontId="11" fillId="2" borderId="12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left" vertical="top" wrapText="1"/>
    </xf>
    <xf numFmtId="31" fontId="8" fillId="2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176" fontId="12" fillId="2" borderId="3" xfId="0" applyNumberFormat="1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vertical="center"/>
    </xf>
    <xf numFmtId="177" fontId="12" fillId="2" borderId="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177" fontId="8" fillId="2" borderId="3" xfId="0" applyNumberFormat="1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/>
    <xf numFmtId="177" fontId="12" fillId="2" borderId="0" xfId="0" applyNumberFormat="1" applyFont="1" applyFill="1" applyBorder="1" applyAlignment="1">
      <alignment vertical="center"/>
    </xf>
    <xf numFmtId="20" fontId="0" fillId="3" borderId="10" xfId="0" applyNumberFormat="1" applyFill="1" applyBorder="1" applyAlignment="1">
      <alignment vertical="center"/>
    </xf>
    <xf numFmtId="20" fontId="1" fillId="3" borderId="10" xfId="0" applyNumberFormat="1" applyFont="1" applyFill="1" applyBorder="1" applyAlignment="1">
      <alignment vertical="center"/>
    </xf>
    <xf numFmtId="179" fontId="1" fillId="2" borderId="14" xfId="2" applyNumberFormat="1" applyFont="1" applyFill="1" applyBorder="1" applyAlignment="1">
      <alignment vertical="center"/>
    </xf>
    <xf numFmtId="179" fontId="1" fillId="3" borderId="14" xfId="2" applyNumberFormat="1" applyFont="1" applyFill="1" applyBorder="1" applyAlignment="1">
      <alignment vertical="center"/>
    </xf>
    <xf numFmtId="179" fontId="1" fillId="3" borderId="15" xfId="2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78" fontId="1" fillId="0" borderId="0" xfId="1" applyNumberFormat="1" applyFill="1" applyAlignment="1">
      <alignment vertical="center"/>
    </xf>
    <xf numFmtId="56" fontId="0" fillId="0" borderId="0" xfId="0" applyNumberFormat="1" applyFill="1" applyAlignment="1">
      <alignment vertical="center"/>
    </xf>
    <xf numFmtId="38" fontId="1" fillId="0" borderId="0" xfId="1" applyFill="1" applyAlignment="1">
      <alignment vertical="center"/>
    </xf>
    <xf numFmtId="0" fontId="8" fillId="0" borderId="0" xfId="0" applyFont="1" applyFill="1" applyAlignment="1">
      <alignment vertical="center"/>
    </xf>
    <xf numFmtId="20" fontId="0" fillId="3" borderId="16" xfId="0" applyNumberForma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0" fontId="0" fillId="3" borderId="17" xfId="0" applyNumberFormat="1" applyFill="1" applyBorder="1" applyAlignment="1" applyProtection="1">
      <alignment vertical="center"/>
      <protection locked="0"/>
    </xf>
    <xf numFmtId="20" fontId="0" fillId="2" borderId="18" xfId="0" applyNumberFormat="1" applyFill="1" applyBorder="1" applyAlignment="1" applyProtection="1">
      <alignment vertical="center"/>
      <protection locked="0"/>
    </xf>
    <xf numFmtId="20" fontId="0" fillId="3" borderId="18" xfId="0" applyNumberFormat="1" applyFill="1" applyBorder="1" applyAlignment="1" applyProtection="1">
      <alignment vertical="center"/>
      <protection locked="0"/>
    </xf>
    <xf numFmtId="20" fontId="1" fillId="3" borderId="18" xfId="0" applyNumberFormat="1" applyFont="1" applyFill="1" applyBorder="1" applyAlignment="1" applyProtection="1">
      <alignment vertical="center"/>
      <protection locked="0"/>
    </xf>
    <xf numFmtId="20" fontId="0" fillId="3" borderId="16" xfId="0" applyNumberFormat="1" applyFill="1" applyBorder="1" applyAlignment="1" applyProtection="1">
      <alignment vertical="center"/>
      <protection locked="0"/>
    </xf>
    <xf numFmtId="20" fontId="0" fillId="2" borderId="10" xfId="0" applyNumberFormat="1" applyFill="1" applyBorder="1" applyAlignment="1" applyProtection="1">
      <alignment vertical="center"/>
      <protection locked="0"/>
    </xf>
    <xf numFmtId="20" fontId="0" fillId="2" borderId="19" xfId="0" applyNumberFormat="1" applyFill="1" applyBorder="1" applyAlignment="1" applyProtection="1">
      <alignment horizontal="center" vertical="center"/>
      <protection locked="0"/>
    </xf>
    <xf numFmtId="20" fontId="0" fillId="3" borderId="10" xfId="0" applyNumberFormat="1" applyFill="1" applyBorder="1" applyAlignment="1" applyProtection="1">
      <alignment vertical="center"/>
      <protection locked="0"/>
    </xf>
    <xf numFmtId="20" fontId="1" fillId="3" borderId="10" xfId="0" applyNumberFormat="1" applyFont="1" applyFill="1" applyBorder="1" applyAlignment="1" applyProtection="1">
      <alignment vertical="center"/>
      <protection locked="0"/>
    </xf>
    <xf numFmtId="20" fontId="14" fillId="2" borderId="10" xfId="0" applyNumberFormat="1" applyFont="1" applyFill="1" applyBorder="1" applyAlignment="1" applyProtection="1">
      <alignment horizontal="left" vertical="center"/>
      <protection locked="0"/>
    </xf>
    <xf numFmtId="176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3" xfId="2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Fill="1"/>
    <xf numFmtId="0" fontId="17" fillId="0" borderId="0" xfId="2" applyFont="1" applyFill="1" applyBorder="1" applyAlignment="1" applyProtection="1">
      <alignment horizontal="left"/>
      <protection locked="0"/>
    </xf>
    <xf numFmtId="0" fontId="17" fillId="0" borderId="0" xfId="2" applyFont="1" applyFill="1" applyProtection="1"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 applyProtection="1">
      <alignment horizontal="left" vertical="center"/>
      <protection locked="0"/>
    </xf>
    <xf numFmtId="0" fontId="17" fillId="0" borderId="0" xfId="2" applyFont="1" applyFill="1" applyAlignment="1" applyProtection="1">
      <alignment vertical="center"/>
      <protection locked="0"/>
    </xf>
    <xf numFmtId="0" fontId="20" fillId="0" borderId="0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horizontal="center"/>
      <protection locked="0"/>
    </xf>
    <xf numFmtId="20" fontId="21" fillId="0" borderId="0" xfId="2" applyNumberFormat="1" applyFont="1" applyFill="1" applyBorder="1" applyAlignment="1" applyProtection="1">
      <alignment horizontal="center"/>
      <protection locked="0"/>
    </xf>
    <xf numFmtId="0" fontId="18" fillId="0" borderId="0" xfId="2" applyFont="1" applyFill="1" applyProtection="1">
      <protection locked="0"/>
    </xf>
    <xf numFmtId="20" fontId="18" fillId="0" borderId="3" xfId="2" applyNumberFormat="1" applyFont="1" applyFill="1" applyBorder="1" applyAlignment="1" applyProtection="1">
      <alignment vertical="center"/>
      <protection locked="0"/>
    </xf>
    <xf numFmtId="177" fontId="18" fillId="0" borderId="3" xfId="2" applyNumberFormat="1" applyFont="1" applyFill="1" applyBorder="1" applyAlignment="1" applyProtection="1">
      <alignment vertical="center"/>
      <protection locked="0"/>
    </xf>
    <xf numFmtId="20" fontId="18" fillId="0" borderId="3" xfId="2" applyNumberFormat="1" applyFont="1" applyFill="1" applyBorder="1" applyAlignment="1">
      <alignment vertical="center"/>
    </xf>
    <xf numFmtId="20" fontId="22" fillId="0" borderId="20" xfId="2" applyNumberFormat="1" applyFont="1" applyFill="1" applyBorder="1" applyAlignment="1" applyProtection="1">
      <alignment vertical="center"/>
      <protection locked="0"/>
    </xf>
    <xf numFmtId="20" fontId="18" fillId="0" borderId="21" xfId="2" applyNumberFormat="1" applyFont="1" applyFill="1" applyBorder="1" applyAlignment="1" applyProtection="1">
      <alignment vertical="center"/>
      <protection locked="0"/>
    </xf>
    <xf numFmtId="177" fontId="18" fillId="0" borderId="21" xfId="2" applyNumberFormat="1" applyFont="1" applyFill="1" applyBorder="1" applyAlignment="1" applyProtection="1">
      <alignment vertical="center"/>
      <protection locked="0"/>
    </xf>
    <xf numFmtId="20" fontId="18" fillId="0" borderId="21" xfId="2" applyNumberFormat="1" applyFont="1" applyFill="1" applyBorder="1" applyAlignment="1">
      <alignment vertical="center"/>
    </xf>
    <xf numFmtId="20" fontId="22" fillId="0" borderId="22" xfId="2" applyNumberFormat="1" applyFont="1" applyFill="1" applyBorder="1" applyAlignment="1" applyProtection="1">
      <alignment vertical="center"/>
      <protection locked="0"/>
    </xf>
    <xf numFmtId="20" fontId="22" fillId="0" borderId="23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/>
    </xf>
    <xf numFmtId="0" fontId="24" fillId="0" borderId="0" xfId="2" applyFont="1" applyFill="1" applyBorder="1" applyAlignment="1">
      <alignment horizontal="left"/>
    </xf>
    <xf numFmtId="0" fontId="19" fillId="0" borderId="0" xfId="2" applyFont="1" applyFill="1" applyBorder="1" applyAlignment="1" applyProtection="1">
      <alignment vertical="center"/>
      <protection locked="0"/>
    </xf>
    <xf numFmtId="177" fontId="18" fillId="0" borderId="25" xfId="2" applyNumberFormat="1" applyFont="1" applyFill="1" applyBorder="1" applyAlignment="1">
      <alignment vertical="center"/>
    </xf>
    <xf numFmtId="179" fontId="19" fillId="0" borderId="26" xfId="2" applyNumberFormat="1" applyFont="1" applyFill="1" applyBorder="1" applyAlignment="1">
      <alignment horizontal="right" vertical="center"/>
    </xf>
    <xf numFmtId="0" fontId="20" fillId="0" borderId="0" xfId="2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 applyProtection="1">
      <alignment horizontal="left" vertical="center"/>
      <protection locked="0"/>
    </xf>
    <xf numFmtId="179" fontId="19" fillId="0" borderId="27" xfId="2" applyNumberFormat="1" applyFont="1" applyFill="1" applyBorder="1" applyAlignment="1">
      <alignment horizontal="right" vertical="center"/>
    </xf>
    <xf numFmtId="0" fontId="20" fillId="0" borderId="28" xfId="2" applyFont="1" applyFill="1" applyBorder="1" applyAlignment="1">
      <alignment horizontal="right" vertical="center"/>
    </xf>
    <xf numFmtId="20" fontId="18" fillId="0" borderId="2" xfId="2" applyNumberFormat="1" applyFont="1" applyFill="1" applyBorder="1" applyAlignment="1" applyProtection="1">
      <alignment vertical="center"/>
      <protection locked="0"/>
    </xf>
    <xf numFmtId="20" fontId="18" fillId="0" borderId="29" xfId="2" applyNumberFormat="1" applyFont="1" applyFill="1" applyBorder="1" applyAlignment="1" applyProtection="1">
      <alignment vertical="center"/>
      <protection locked="0"/>
    </xf>
    <xf numFmtId="20" fontId="22" fillId="0" borderId="3" xfId="2" applyNumberFormat="1" applyFont="1" applyFill="1" applyBorder="1" applyAlignment="1" applyProtection="1">
      <alignment vertical="center"/>
      <protection locked="0"/>
    </xf>
    <xf numFmtId="20" fontId="22" fillId="0" borderId="21" xfId="2" applyNumberFormat="1" applyFont="1" applyFill="1" applyBorder="1" applyAlignment="1" applyProtection="1">
      <alignment vertical="center"/>
      <protection locked="0"/>
    </xf>
    <xf numFmtId="0" fontId="20" fillId="0" borderId="3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horizontal="left" vertical="center"/>
    </xf>
    <xf numFmtId="20" fontId="22" fillId="0" borderId="50" xfId="2" applyNumberFormat="1" applyFont="1" applyFill="1" applyBorder="1" applyAlignment="1" applyProtection="1">
      <alignment horizontal="center" vertical="center"/>
      <protection locked="0"/>
    </xf>
    <xf numFmtId="20" fontId="22" fillId="0" borderId="29" xfId="2" applyNumberFormat="1" applyFont="1" applyFill="1" applyBorder="1" applyAlignment="1" applyProtection="1">
      <alignment horizontal="center" vertical="center"/>
      <protection locked="0"/>
    </xf>
    <xf numFmtId="20" fontId="22" fillId="0" borderId="1" xfId="2" applyNumberFormat="1" applyFont="1" applyFill="1" applyBorder="1" applyAlignment="1" applyProtection="1">
      <alignment horizontal="center" vertical="center"/>
      <protection locked="0"/>
    </xf>
    <xf numFmtId="20" fontId="22" fillId="0" borderId="2" xfId="2" applyNumberFormat="1" applyFont="1" applyFill="1" applyBorder="1" applyAlignment="1" applyProtection="1">
      <alignment horizontal="center" vertical="center"/>
      <protection locked="0"/>
    </xf>
    <xf numFmtId="0" fontId="22" fillId="0" borderId="56" xfId="2" applyFont="1" applyFill="1" applyBorder="1" applyAlignment="1" applyProtection="1">
      <alignment horizontal="left" vertical="center"/>
      <protection locked="0"/>
    </xf>
    <xf numFmtId="0" fontId="22" fillId="0" borderId="57" xfId="2" applyFont="1" applyFill="1" applyBorder="1" applyAlignment="1">
      <alignment horizontal="left" vertical="center"/>
    </xf>
    <xf numFmtId="0" fontId="22" fillId="0" borderId="56" xfId="2" applyFont="1" applyFill="1" applyBorder="1" applyAlignment="1">
      <alignment horizontal="left" vertical="center"/>
    </xf>
    <xf numFmtId="0" fontId="20" fillId="0" borderId="48" xfId="2" applyFont="1" applyFill="1" applyBorder="1" applyAlignment="1" applyProtection="1">
      <alignment horizontal="center" vertical="center" wrapText="1"/>
      <protection locked="0"/>
    </xf>
    <xf numFmtId="0" fontId="20" fillId="0" borderId="49" xfId="2" applyFont="1" applyFill="1" applyBorder="1" applyAlignment="1" applyProtection="1">
      <alignment horizontal="center" vertical="center" wrapText="1"/>
      <protection locked="0"/>
    </xf>
    <xf numFmtId="0" fontId="20" fillId="0" borderId="41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44" xfId="2" applyFont="1" applyFill="1" applyBorder="1" applyAlignment="1" applyProtection="1">
      <alignment horizontal="center" wrapText="1"/>
      <protection locked="0"/>
    </xf>
    <xf numFmtId="0" fontId="20" fillId="0" borderId="45" xfId="2" applyFont="1" applyFill="1" applyBorder="1" applyAlignment="1" applyProtection="1">
      <alignment horizontal="center" wrapText="1"/>
      <protection locked="0"/>
    </xf>
    <xf numFmtId="0" fontId="20" fillId="0" borderId="46" xfId="2" applyFont="1" applyFill="1" applyBorder="1" applyAlignment="1" applyProtection="1">
      <alignment horizontal="left" vertical="top" wrapText="1"/>
      <protection locked="0"/>
    </xf>
    <xf numFmtId="0" fontId="20" fillId="0" borderId="47" xfId="2" applyFont="1" applyFill="1" applyBorder="1" applyAlignment="1" applyProtection="1">
      <alignment horizontal="left" vertical="top" wrapText="1"/>
      <protection locked="0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4" xfId="2" applyFont="1" applyFill="1" applyBorder="1" applyAlignment="1">
      <alignment horizontal="center" vertical="center" wrapText="1"/>
    </xf>
    <xf numFmtId="0" fontId="20" fillId="0" borderId="33" xfId="2" applyFont="1" applyFill="1" applyBorder="1" applyAlignment="1" applyProtection="1">
      <alignment horizontal="center" vertical="center" wrapText="1"/>
      <protection locked="0"/>
    </xf>
    <xf numFmtId="0" fontId="20" fillId="0" borderId="34" xfId="2" applyFont="1" applyFill="1" applyBorder="1" applyAlignment="1" applyProtection="1">
      <alignment horizontal="center" vertical="center" wrapText="1"/>
      <protection locked="0"/>
    </xf>
    <xf numFmtId="0" fontId="18" fillId="0" borderId="35" xfId="2" applyFont="1" applyFill="1" applyBorder="1" applyAlignment="1" applyProtection="1">
      <alignment horizontal="center" vertical="center"/>
      <protection locked="0"/>
    </xf>
    <xf numFmtId="0" fontId="18" fillId="0" borderId="36" xfId="2" applyFont="1" applyFill="1" applyBorder="1" applyAlignment="1" applyProtection="1">
      <alignment horizontal="center" vertical="center"/>
      <protection locked="0"/>
    </xf>
    <xf numFmtId="0" fontId="18" fillId="0" borderId="37" xfId="2" applyFont="1" applyFill="1" applyBorder="1" applyAlignment="1" applyProtection="1">
      <alignment horizontal="center" vertical="center"/>
      <protection locked="0"/>
    </xf>
    <xf numFmtId="20" fontId="22" fillId="2" borderId="38" xfId="2" applyNumberFormat="1" applyFont="1" applyFill="1" applyBorder="1" applyAlignment="1" applyProtection="1">
      <alignment horizontal="center" vertical="center"/>
      <protection locked="0"/>
    </xf>
    <xf numFmtId="20" fontId="22" fillId="2" borderId="37" xfId="2" applyNumberFormat="1" applyFont="1" applyFill="1" applyBorder="1" applyAlignment="1" applyProtection="1">
      <alignment horizontal="center" vertical="center"/>
      <protection locked="0"/>
    </xf>
    <xf numFmtId="20" fontId="0" fillId="3" borderId="10" xfId="0" applyNumberFormat="1" applyFill="1" applyBorder="1" applyAlignment="1" applyProtection="1">
      <alignment horizontal="center" vertical="center"/>
      <protection locked="0"/>
    </xf>
    <xf numFmtId="20" fontId="0" fillId="3" borderId="19" xfId="0" applyNumberFormat="1" applyFill="1" applyBorder="1" applyAlignment="1" applyProtection="1">
      <alignment horizontal="center" vertical="center"/>
      <protection locked="0"/>
    </xf>
    <xf numFmtId="20" fontId="0" fillId="2" borderId="10" xfId="0" applyNumberFormat="1" applyFill="1" applyBorder="1" applyAlignment="1" applyProtection="1">
      <alignment horizontal="center" vertical="center"/>
      <protection locked="0"/>
    </xf>
    <xf numFmtId="20" fontId="0" fillId="2" borderId="19" xfId="0" applyNumberFormat="1" applyFill="1" applyBorder="1" applyAlignment="1" applyProtection="1">
      <alignment horizontal="center" vertical="center"/>
      <protection locked="0"/>
    </xf>
    <xf numFmtId="20" fontId="10" fillId="2" borderId="10" xfId="0" applyNumberFormat="1" applyFont="1" applyFill="1" applyBorder="1" applyAlignment="1" applyProtection="1">
      <alignment horizontal="left" vertical="center"/>
      <protection locked="0"/>
    </xf>
    <xf numFmtId="20" fontId="10" fillId="2" borderId="19" xfId="0" applyNumberFormat="1" applyFont="1" applyFill="1" applyBorder="1" applyAlignment="1" applyProtection="1">
      <alignment horizontal="left" vertical="center"/>
      <protection locked="0"/>
    </xf>
    <xf numFmtId="20" fontId="10" fillId="3" borderId="10" xfId="0" applyNumberFormat="1" applyFont="1" applyFill="1" applyBorder="1" applyAlignment="1" applyProtection="1">
      <alignment horizontal="left" vertical="center"/>
      <protection locked="0"/>
    </xf>
    <xf numFmtId="20" fontId="10" fillId="3" borderId="19" xfId="0" applyNumberFormat="1" applyFont="1" applyFill="1" applyBorder="1" applyAlignment="1" applyProtection="1">
      <alignment horizontal="left" vertical="center"/>
      <protection locked="0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19" xfId="0" applyFont="1" applyFill="1" applyBorder="1" applyAlignment="1" applyProtection="1">
      <alignment horizontal="left" vertical="center" shrinkToFit="1"/>
      <protection locked="0"/>
    </xf>
    <xf numFmtId="20" fontId="0" fillId="2" borderId="10" xfId="0" applyNumberFormat="1" applyFill="1" applyBorder="1" applyAlignment="1" applyProtection="1">
      <alignment horizontal="left" vertical="center"/>
      <protection locked="0"/>
    </xf>
    <xf numFmtId="20" fontId="0" fillId="2" borderId="19" xfId="0" applyNumberForma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0" fontId="0" fillId="3" borderId="16" xfId="0" applyNumberFormat="1" applyFill="1" applyBorder="1" applyAlignment="1" applyProtection="1">
      <alignment horizontal="center" vertical="center"/>
      <protection locked="0"/>
    </xf>
    <xf numFmtId="20" fontId="0" fillId="3" borderId="51" xfId="0" applyNumberForma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 applyAlignment="1" applyProtection="1">
      <alignment horizontal="left"/>
      <protection locked="0"/>
    </xf>
    <xf numFmtId="0" fontId="25" fillId="0" borderId="0" xfId="2" applyFont="1" applyFill="1" applyBorder="1" applyAlignment="1" applyProtection="1">
      <protection locked="0"/>
    </xf>
    <xf numFmtId="0" fontId="18" fillId="0" borderId="0" xfId="2" applyFont="1" applyFill="1"/>
    <xf numFmtId="0" fontId="20" fillId="0" borderId="43" xfId="2" applyFont="1" applyFill="1" applyBorder="1" applyAlignment="1" applyProtection="1">
      <alignment horizontal="center" vertical="center"/>
      <protection locked="0"/>
    </xf>
    <xf numFmtId="0" fontId="20" fillId="0" borderId="32" xfId="2" applyFont="1" applyFill="1" applyBorder="1" applyAlignment="1" applyProtection="1">
      <alignment horizontal="center" vertical="center"/>
      <protection locked="0"/>
    </xf>
    <xf numFmtId="0" fontId="20" fillId="0" borderId="31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31" xfId="2" applyFont="1" applyFill="1" applyBorder="1" applyAlignment="1" applyProtection="1">
      <alignment horizontal="center" vertical="center"/>
      <protection locked="0"/>
    </xf>
    <xf numFmtId="0" fontId="20" fillId="0" borderId="21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 wrapText="1"/>
    </xf>
    <xf numFmtId="49" fontId="24" fillId="0" borderId="6" xfId="2" applyNumberFormat="1" applyFont="1" applyFill="1" applyBorder="1" applyAlignment="1" applyProtection="1">
      <alignment horizontal="center" vertical="center"/>
      <protection locked="0"/>
    </xf>
    <xf numFmtId="20" fontId="24" fillId="0" borderId="6" xfId="2" applyNumberFormat="1" applyFont="1" applyFill="1" applyBorder="1" applyAlignment="1" applyProtection="1">
      <alignment horizontal="center" vertical="center"/>
      <protection locked="0"/>
    </xf>
    <xf numFmtId="177" fontId="24" fillId="0" borderId="6" xfId="2" applyNumberFormat="1" applyFont="1" applyFill="1" applyBorder="1" applyAlignment="1" applyProtection="1">
      <alignment horizontal="center" vertical="center"/>
      <protection locked="0"/>
    </xf>
    <xf numFmtId="20" fontId="24" fillId="0" borderId="6" xfId="2" applyNumberFormat="1" applyFont="1" applyFill="1" applyBorder="1" applyAlignment="1">
      <alignment horizontal="center" vertical="center"/>
    </xf>
    <xf numFmtId="49" fontId="24" fillId="0" borderId="6" xfId="2" applyNumberFormat="1" applyFont="1" applyFill="1" applyBorder="1" applyAlignment="1">
      <alignment horizontal="center" vertical="center"/>
    </xf>
    <xf numFmtId="20" fontId="24" fillId="0" borderId="39" xfId="2" applyNumberFormat="1" applyFont="1" applyFill="1" applyBorder="1" applyAlignment="1" applyProtection="1">
      <alignment horizontal="left" vertical="center"/>
      <protection locked="0"/>
    </xf>
    <xf numFmtId="20" fontId="24" fillId="0" borderId="40" xfId="2" applyNumberFormat="1" applyFont="1" applyFill="1" applyBorder="1" applyAlignment="1" applyProtection="1">
      <alignment horizontal="left" vertical="center"/>
      <protection locked="0"/>
    </xf>
    <xf numFmtId="20" fontId="22" fillId="0" borderId="24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Fill="1" applyAlignment="1" applyProtection="1">
      <alignment vertical="center"/>
      <protection locked="0"/>
    </xf>
    <xf numFmtId="0" fontId="22" fillId="0" borderId="0" xfId="2" applyFont="1" applyFill="1" applyAlignment="1">
      <alignment vertical="center"/>
    </xf>
    <xf numFmtId="20" fontId="24" fillId="0" borderId="3" xfId="2" applyNumberFormat="1" applyFont="1" applyFill="1" applyBorder="1" applyAlignment="1" applyProtection="1">
      <alignment vertical="center"/>
      <protection locked="0"/>
    </xf>
    <xf numFmtId="20" fontId="24" fillId="0" borderId="3" xfId="2" applyNumberFormat="1" applyFont="1" applyFill="1" applyBorder="1" applyAlignment="1">
      <alignment horizontal="center" vertical="center"/>
    </xf>
    <xf numFmtId="20" fontId="24" fillId="0" borderId="1" xfId="2" applyNumberFormat="1" applyFont="1" applyFill="1" applyBorder="1" applyAlignment="1" applyProtection="1">
      <alignment horizontal="left" vertical="center"/>
      <protection locked="0"/>
    </xf>
    <xf numFmtId="20" fontId="24" fillId="0" borderId="2" xfId="2" applyNumberFormat="1" applyFont="1" applyFill="1" applyBorder="1" applyAlignment="1" applyProtection="1">
      <alignment horizontal="left" vertical="center"/>
      <protection locked="0"/>
    </xf>
    <xf numFmtId="178" fontId="18" fillId="0" borderId="0" xfId="1" applyNumberFormat="1" applyFont="1" applyFill="1" applyAlignment="1" applyProtection="1">
      <alignment vertical="center"/>
      <protection locked="0"/>
    </xf>
    <xf numFmtId="56" fontId="18" fillId="0" borderId="0" xfId="2" applyNumberFormat="1" applyFont="1" applyFill="1" applyAlignment="1" applyProtection="1">
      <alignment vertical="center"/>
      <protection locked="0"/>
    </xf>
    <xf numFmtId="38" fontId="18" fillId="0" borderId="0" xfId="1" applyFont="1" applyFill="1" applyAlignment="1" applyProtection="1">
      <alignment vertical="center"/>
      <protection locked="0"/>
    </xf>
    <xf numFmtId="177" fontId="18" fillId="0" borderId="0" xfId="2" applyNumberFormat="1" applyFont="1" applyFill="1" applyAlignment="1" applyProtection="1">
      <alignment vertical="center"/>
      <protection locked="0"/>
    </xf>
    <xf numFmtId="0" fontId="18" fillId="0" borderId="0" xfId="2" applyNumberFormat="1" applyFont="1" applyFill="1" applyBorder="1" applyAlignment="1">
      <alignment vertical="center"/>
    </xf>
    <xf numFmtId="177" fontId="18" fillId="0" borderId="0" xfId="2" applyNumberFormat="1" applyFont="1" applyFill="1" applyBorder="1" applyAlignment="1">
      <alignment vertical="center"/>
    </xf>
    <xf numFmtId="177" fontId="18" fillId="0" borderId="0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Protection="1">
      <protection locked="0"/>
    </xf>
  </cellXfs>
  <cellStyles count="3">
    <cellStyle name="桁区切り" xfId="1" builtinId="6"/>
    <cellStyle name="標準" xfId="0" builtinId="0"/>
    <cellStyle name="標準_ﾀｲﾑｶｰﾄﾞ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43</xdr:row>
      <xdr:rowOff>0</xdr:rowOff>
    </xdr:from>
    <xdr:to>
      <xdr:col>9</xdr:col>
      <xdr:colOff>647700</xdr:colOff>
      <xdr:row>43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724275" y="9867900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286375" y="9906000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8</xdr:col>
      <xdr:colOff>276225</xdr:colOff>
      <xdr:row>1</xdr:row>
      <xdr:rowOff>123825</xdr:rowOff>
    </xdr:from>
    <xdr:to>
      <xdr:col>12</xdr:col>
      <xdr:colOff>0</xdr:colOff>
      <xdr:row>5</xdr:row>
      <xdr:rowOff>9525</xdr:rowOff>
    </xdr:to>
    <xdr:grpSp>
      <xdr:nvGrpSpPr>
        <xdr:cNvPr id="4634" name="グループ化 17"/>
        <xdr:cNvGrpSpPr>
          <a:grpSpLocks/>
        </xdr:cNvGrpSpPr>
      </xdr:nvGrpSpPr>
      <xdr:grpSpPr bwMode="auto">
        <a:xfrm>
          <a:off x="5372100" y="361950"/>
          <a:ext cx="2609850" cy="885825"/>
          <a:chOff x="1443288" y="11208418"/>
          <a:chExt cx="2271715" cy="724010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1443288" y="11208418"/>
            <a:ext cx="174110" cy="724010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pPr>
              <a:lnSpc>
                <a:spcPts val="1100"/>
              </a:lnSpc>
            </a:pPr>
            <a:r>
              <a:rPr kumimoji="1" lang="ja-JP" altLang="en-US" sz="1000">
                <a:latin typeface="ＭＳ Ｐ明朝" pitchFamily="18" charset="-128"/>
                <a:ea typeface="ＭＳ Ｐ明朝" pitchFamily="18" charset="-128"/>
              </a:rPr>
              <a:t>承認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617398" y="11208418"/>
            <a:ext cx="696438" cy="179056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1000">
                <a:latin typeface="ＭＳ Ｐ明朝" pitchFamily="18" charset="-128"/>
                <a:ea typeface="ＭＳ Ｐ明朝" pitchFamily="18" charset="-128"/>
              </a:rPr>
              <a:t>人事部長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2313836" y="11208418"/>
            <a:ext cx="704729" cy="179056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1000">
                <a:latin typeface="ＭＳ Ｐ明朝" pitchFamily="18" charset="-128"/>
                <a:ea typeface="ＭＳ Ｐ明朝" pitchFamily="18" charset="-128"/>
              </a:rPr>
              <a:t>人事担当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3010274" y="11208418"/>
            <a:ext cx="704729" cy="179056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kumimoji="1" lang="ja-JP" altLang="en-US" sz="1000">
                <a:latin typeface="ＭＳ Ｐ明朝" pitchFamily="18" charset="-128"/>
                <a:ea typeface="ＭＳ Ｐ明朝" pitchFamily="18" charset="-128"/>
              </a:rPr>
              <a:t>所属長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1617398" y="11387474"/>
            <a:ext cx="696438" cy="544954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ja-JP" altLang="en-US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313836" y="11387474"/>
            <a:ext cx="704729" cy="544954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ja-JP" altLang="en-US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3010274" y="11387474"/>
            <a:ext cx="704729" cy="544954"/>
          </a:xfrm>
          <a:prstGeom prst="rect">
            <a:avLst/>
          </a:prstGeom>
          <a:solidFill>
            <a:schemeClr val="bg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40</xdr:row>
      <xdr:rowOff>66675</xdr:rowOff>
    </xdr:from>
    <xdr:to>
      <xdr:col>0</xdr:col>
      <xdr:colOff>895350</xdr:colOff>
      <xdr:row>40</xdr:row>
      <xdr:rowOff>219075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14375" y="8867775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8</xdr:col>
      <xdr:colOff>476250</xdr:colOff>
      <xdr:row>41</xdr:row>
      <xdr:rowOff>85725</xdr:rowOff>
    </xdr:from>
    <xdr:to>
      <xdr:col>8</xdr:col>
      <xdr:colOff>657225</xdr:colOff>
      <xdr:row>41</xdr:row>
      <xdr:rowOff>238125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972300" y="9163050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8</xdr:col>
      <xdr:colOff>476250</xdr:colOff>
      <xdr:row>40</xdr:row>
      <xdr:rowOff>76200</xdr:rowOff>
    </xdr:from>
    <xdr:to>
      <xdr:col>8</xdr:col>
      <xdr:colOff>657225</xdr:colOff>
      <xdr:row>40</xdr:row>
      <xdr:rowOff>228600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6972300" y="8877300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</xdr:col>
      <xdr:colOff>542925</xdr:colOff>
      <xdr:row>40</xdr:row>
      <xdr:rowOff>85725</xdr:rowOff>
    </xdr:from>
    <xdr:to>
      <xdr:col>1</xdr:col>
      <xdr:colOff>723900</xdr:colOff>
      <xdr:row>40</xdr:row>
      <xdr:rowOff>238125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581150" y="8886825"/>
          <a:ext cx="1809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5"/>
    <pageSetUpPr fitToPage="1"/>
  </sheetPr>
  <dimension ref="A1:O44"/>
  <sheetViews>
    <sheetView tabSelected="1" zoomScaleNormal="100" zoomScaleSheetLayoutView="130" workbookViewId="0">
      <selection activeCell="E5" sqref="E5"/>
    </sheetView>
  </sheetViews>
  <sheetFormatPr defaultRowHeight="13.5"/>
  <cols>
    <col min="1" max="1" width="12.75" style="161" customWidth="1"/>
    <col min="2" max="3" width="7.625" style="161" customWidth="1"/>
    <col min="4" max="4" width="6.375" style="161" customWidth="1"/>
    <col min="5" max="6" width="7.625" style="161" customWidth="1"/>
    <col min="7" max="9" width="8.625" style="161" customWidth="1"/>
    <col min="10" max="10" width="8.5" style="161" customWidth="1"/>
    <col min="11" max="11" width="10.125" style="161" customWidth="1"/>
    <col min="12" max="12" width="10.625" style="161" customWidth="1"/>
    <col min="13" max="13" width="6.375" style="161" customWidth="1"/>
    <col min="14" max="16384" width="9" style="161"/>
  </cols>
  <sheetData>
    <row r="1" spans="1:15" s="71" customFormat="1" ht="18.75">
      <c r="A1" s="98" t="s">
        <v>43</v>
      </c>
      <c r="B1" s="98" t="s">
        <v>44</v>
      </c>
      <c r="C1" s="97"/>
      <c r="F1" s="72"/>
      <c r="G1" s="98" t="s">
        <v>26</v>
      </c>
      <c r="H1" s="97"/>
      <c r="I1" s="97"/>
      <c r="J1" s="72"/>
      <c r="K1" s="73"/>
    </row>
    <row r="2" spans="1:15" s="71" customFormat="1" ht="13.5" customHeight="1">
      <c r="A2" s="159"/>
      <c r="B2" s="159"/>
      <c r="C2" s="159"/>
      <c r="D2" s="73"/>
      <c r="E2" s="72"/>
      <c r="F2" s="72"/>
      <c r="G2" s="72"/>
      <c r="H2" s="72"/>
      <c r="I2" s="72"/>
      <c r="J2" s="72"/>
      <c r="K2" s="73"/>
      <c r="L2" s="73"/>
      <c r="M2" s="73"/>
    </row>
    <row r="3" spans="1:15" s="75" customFormat="1" ht="21.75" customHeight="1">
      <c r="A3" s="95"/>
      <c r="B3" s="95"/>
      <c r="C3" s="96"/>
      <c r="D3" s="77"/>
      <c r="E3" s="74"/>
      <c r="G3" s="76"/>
      <c r="H3" s="76"/>
      <c r="K3" s="99"/>
      <c r="L3" s="99"/>
      <c r="M3" s="77"/>
    </row>
    <row r="4" spans="1:15" s="75" customFormat="1" ht="21.75" customHeight="1" thickBot="1">
      <c r="A4" s="103"/>
      <c r="B4" s="103"/>
      <c r="C4" s="104"/>
      <c r="D4" s="77"/>
      <c r="E4" s="104"/>
      <c r="F4" s="102"/>
      <c r="G4" s="76"/>
      <c r="H4" s="76"/>
      <c r="K4" s="82"/>
      <c r="L4" s="82"/>
      <c r="M4" s="77"/>
    </row>
    <row r="5" spans="1:15" s="75" customFormat="1" ht="21.75" customHeight="1" thickBot="1">
      <c r="A5" s="118" t="s">
        <v>45</v>
      </c>
      <c r="B5" s="119"/>
      <c r="C5" s="117" t="s">
        <v>46</v>
      </c>
      <c r="D5" s="117"/>
      <c r="E5" s="106" t="s">
        <v>40</v>
      </c>
      <c r="F5" s="111" t="s">
        <v>42</v>
      </c>
      <c r="G5" s="76"/>
      <c r="H5" s="76"/>
      <c r="K5" s="82"/>
      <c r="L5" s="82"/>
      <c r="M5" s="77"/>
    </row>
    <row r="6" spans="1:15" s="79" customFormat="1" ht="21.75" customHeight="1">
      <c r="A6" s="124"/>
      <c r="B6" s="124"/>
      <c r="C6" s="80"/>
      <c r="D6" s="81"/>
      <c r="E6" s="78"/>
      <c r="G6" s="80"/>
      <c r="H6" s="80"/>
      <c r="K6" s="82"/>
      <c r="L6" s="82"/>
      <c r="M6" s="81"/>
    </row>
    <row r="7" spans="1:15" s="79" customFormat="1" ht="12" customHeight="1">
      <c r="A7" s="112"/>
      <c r="B7" s="112"/>
      <c r="C7" s="80"/>
      <c r="D7" s="81"/>
      <c r="E7" s="78"/>
      <c r="G7" s="80"/>
      <c r="H7" s="80"/>
      <c r="K7" s="82"/>
      <c r="L7" s="82"/>
      <c r="M7" s="81"/>
    </row>
    <row r="8" spans="1:15" ht="17.25" customHeight="1" thickBot="1">
      <c r="A8" s="83"/>
      <c r="B8" s="160" t="s">
        <v>39</v>
      </c>
      <c r="C8" s="83"/>
      <c r="D8" s="85"/>
      <c r="E8" s="83"/>
      <c r="F8" s="83"/>
      <c r="G8" s="83"/>
      <c r="H8" s="84"/>
      <c r="I8" s="84"/>
      <c r="J8" s="83"/>
      <c r="K8" s="85"/>
      <c r="L8" s="85"/>
      <c r="M8" s="85"/>
    </row>
    <row r="9" spans="1:15" ht="25.5" customHeight="1">
      <c r="A9" s="122" t="s">
        <v>3</v>
      </c>
      <c r="B9" s="162" t="s">
        <v>27</v>
      </c>
      <c r="C9" s="163"/>
      <c r="D9" s="131" t="s">
        <v>33</v>
      </c>
      <c r="E9" s="164" t="s">
        <v>30</v>
      </c>
      <c r="F9" s="165"/>
      <c r="G9" s="162" t="s">
        <v>34</v>
      </c>
      <c r="H9" s="166"/>
      <c r="I9" s="163"/>
      <c r="J9" s="129" t="s">
        <v>32</v>
      </c>
      <c r="K9" s="125" t="s">
        <v>38</v>
      </c>
      <c r="L9" s="126"/>
      <c r="M9" s="120" t="s">
        <v>33</v>
      </c>
    </row>
    <row r="10" spans="1:15" s="79" customFormat="1" ht="37.5" customHeight="1" thickBot="1">
      <c r="A10" s="123"/>
      <c r="B10" s="167" t="s">
        <v>28</v>
      </c>
      <c r="C10" s="167" t="s">
        <v>29</v>
      </c>
      <c r="D10" s="132"/>
      <c r="E10" s="168" t="s">
        <v>28</v>
      </c>
      <c r="F10" s="167" t="s">
        <v>29</v>
      </c>
      <c r="G10" s="169" t="s">
        <v>31</v>
      </c>
      <c r="H10" s="169" t="s">
        <v>36</v>
      </c>
      <c r="I10" s="169" t="s">
        <v>35</v>
      </c>
      <c r="J10" s="130"/>
      <c r="K10" s="127" t="s">
        <v>41</v>
      </c>
      <c r="L10" s="128"/>
      <c r="M10" s="121"/>
      <c r="N10" s="81"/>
      <c r="O10" s="81"/>
    </row>
    <row r="11" spans="1:15" s="179" customFormat="1" ht="22.5" customHeight="1" thickTop="1">
      <c r="A11" s="101" t="s">
        <v>37</v>
      </c>
      <c r="B11" s="170"/>
      <c r="C11" s="171"/>
      <c r="D11" s="171"/>
      <c r="E11" s="170"/>
      <c r="F11" s="172"/>
      <c r="G11" s="173"/>
      <c r="H11" s="174"/>
      <c r="I11" s="174"/>
      <c r="J11" s="174"/>
      <c r="K11" s="175"/>
      <c r="L11" s="176"/>
      <c r="M11" s="177"/>
      <c r="N11" s="178"/>
      <c r="O11" s="178"/>
    </row>
    <row r="12" spans="1:15" s="79" customFormat="1" ht="22.5" customHeight="1">
      <c r="A12" s="101" t="s">
        <v>37</v>
      </c>
      <c r="B12" s="180"/>
      <c r="C12" s="180"/>
      <c r="D12" s="180"/>
      <c r="E12" s="170"/>
      <c r="F12" s="172"/>
      <c r="G12" s="181"/>
      <c r="H12" s="181"/>
      <c r="I12" s="181"/>
      <c r="J12" s="181"/>
      <c r="K12" s="182"/>
      <c r="L12" s="183"/>
      <c r="M12" s="89"/>
      <c r="N12" s="184"/>
      <c r="O12" s="81"/>
    </row>
    <row r="13" spans="1:15" s="79" customFormat="1" ht="22.5" customHeight="1">
      <c r="A13" s="101" t="s">
        <v>37</v>
      </c>
      <c r="B13" s="86"/>
      <c r="C13" s="86"/>
      <c r="D13" s="109"/>
      <c r="E13" s="107"/>
      <c r="F13" s="87"/>
      <c r="G13" s="88"/>
      <c r="H13" s="88" t="str">
        <f t="shared" ref="H13:H20" si="0">IF(OR(G13="",G13&lt;=$H$8),"",G13-$H$8)</f>
        <v/>
      </c>
      <c r="I13" s="88"/>
      <c r="J13" s="86"/>
      <c r="K13" s="115"/>
      <c r="L13" s="116"/>
      <c r="M13" s="89"/>
      <c r="N13" s="81"/>
      <c r="O13" s="81"/>
    </row>
    <row r="14" spans="1:15" s="79" customFormat="1" ht="22.5" customHeight="1">
      <c r="A14" s="101" t="s">
        <v>37</v>
      </c>
      <c r="B14" s="86"/>
      <c r="C14" s="86"/>
      <c r="D14" s="109"/>
      <c r="E14" s="107"/>
      <c r="F14" s="87"/>
      <c r="G14" s="88"/>
      <c r="H14" s="88" t="str">
        <f t="shared" si="0"/>
        <v/>
      </c>
      <c r="I14" s="88"/>
      <c r="J14" s="86"/>
      <c r="K14" s="115"/>
      <c r="L14" s="116"/>
      <c r="M14" s="89"/>
      <c r="N14" s="81"/>
      <c r="O14" s="81"/>
    </row>
    <row r="15" spans="1:15" s="79" customFormat="1" ht="22.5" customHeight="1">
      <c r="A15" s="101" t="s">
        <v>37</v>
      </c>
      <c r="B15" s="86"/>
      <c r="C15" s="86"/>
      <c r="D15" s="109"/>
      <c r="E15" s="107"/>
      <c r="F15" s="87"/>
      <c r="G15" s="88"/>
      <c r="H15" s="88" t="str">
        <f t="shared" si="0"/>
        <v/>
      </c>
      <c r="I15" s="88"/>
      <c r="J15" s="86"/>
      <c r="K15" s="115"/>
      <c r="L15" s="116"/>
      <c r="M15" s="89"/>
      <c r="N15" s="81"/>
      <c r="O15" s="81"/>
    </row>
    <row r="16" spans="1:15" s="79" customFormat="1" ht="22.5" customHeight="1">
      <c r="A16" s="101" t="s">
        <v>37</v>
      </c>
      <c r="B16" s="86"/>
      <c r="C16" s="86"/>
      <c r="D16" s="109"/>
      <c r="E16" s="107"/>
      <c r="F16" s="87"/>
      <c r="G16" s="88"/>
      <c r="H16" s="88" t="str">
        <f t="shared" si="0"/>
        <v/>
      </c>
      <c r="I16" s="88"/>
      <c r="J16" s="86"/>
      <c r="K16" s="115"/>
      <c r="L16" s="116"/>
      <c r="M16" s="89"/>
      <c r="N16" s="81"/>
      <c r="O16" s="81"/>
    </row>
    <row r="17" spans="1:15" s="79" customFormat="1" ht="22.5" customHeight="1">
      <c r="A17" s="101" t="s">
        <v>37</v>
      </c>
      <c r="B17" s="86"/>
      <c r="C17" s="86"/>
      <c r="D17" s="109"/>
      <c r="E17" s="107"/>
      <c r="F17" s="87"/>
      <c r="G17" s="88"/>
      <c r="H17" s="88" t="str">
        <f t="shared" si="0"/>
        <v/>
      </c>
      <c r="I17" s="88"/>
      <c r="J17" s="86"/>
      <c r="K17" s="115"/>
      <c r="L17" s="116"/>
      <c r="M17" s="89"/>
      <c r="N17" s="81"/>
      <c r="O17" s="81"/>
    </row>
    <row r="18" spans="1:15" s="79" customFormat="1" ht="22.5" customHeight="1">
      <c r="A18" s="101" t="s">
        <v>37</v>
      </c>
      <c r="B18" s="86"/>
      <c r="C18" s="86"/>
      <c r="D18" s="109"/>
      <c r="E18" s="107"/>
      <c r="F18" s="87"/>
      <c r="G18" s="88"/>
      <c r="H18" s="88" t="str">
        <f t="shared" si="0"/>
        <v/>
      </c>
      <c r="I18" s="88"/>
      <c r="J18" s="86"/>
      <c r="K18" s="115"/>
      <c r="L18" s="116"/>
      <c r="M18" s="89"/>
      <c r="N18" s="81"/>
      <c r="O18" s="81"/>
    </row>
    <row r="19" spans="1:15" s="79" customFormat="1" ht="22.5" customHeight="1">
      <c r="A19" s="101" t="s">
        <v>37</v>
      </c>
      <c r="B19" s="86"/>
      <c r="C19" s="86"/>
      <c r="D19" s="109"/>
      <c r="E19" s="107"/>
      <c r="F19" s="87"/>
      <c r="G19" s="88"/>
      <c r="H19" s="88" t="str">
        <f t="shared" si="0"/>
        <v/>
      </c>
      <c r="I19" s="88"/>
      <c r="J19" s="86"/>
      <c r="K19" s="115"/>
      <c r="L19" s="116"/>
      <c r="M19" s="89"/>
      <c r="N19" s="81"/>
      <c r="O19" s="81"/>
    </row>
    <row r="20" spans="1:15" s="79" customFormat="1" ht="22.5" customHeight="1">
      <c r="A20" s="101" t="s">
        <v>37</v>
      </c>
      <c r="B20" s="86"/>
      <c r="C20" s="86"/>
      <c r="D20" s="109"/>
      <c r="E20" s="107"/>
      <c r="F20" s="87"/>
      <c r="G20" s="88"/>
      <c r="H20" s="88" t="str">
        <f t="shared" si="0"/>
        <v/>
      </c>
      <c r="I20" s="88"/>
      <c r="J20" s="86"/>
      <c r="K20" s="115"/>
      <c r="L20" s="116"/>
      <c r="M20" s="89"/>
      <c r="N20" s="81"/>
      <c r="O20" s="81"/>
    </row>
    <row r="21" spans="1:15" s="79" customFormat="1" ht="22.5" customHeight="1">
      <c r="A21" s="101" t="s">
        <v>37</v>
      </c>
      <c r="B21" s="86"/>
      <c r="C21" s="86"/>
      <c r="D21" s="109"/>
      <c r="E21" s="107"/>
      <c r="F21" s="87"/>
      <c r="G21" s="88"/>
      <c r="H21" s="88" t="str">
        <f t="shared" ref="H21:H31" si="1">IF(OR(G21="",G21&lt;=$H$8),"",G21-$H$8)</f>
        <v/>
      </c>
      <c r="I21" s="88"/>
      <c r="J21" s="86"/>
      <c r="K21" s="115"/>
      <c r="L21" s="116"/>
      <c r="M21" s="89"/>
      <c r="N21" s="81"/>
      <c r="O21" s="81"/>
    </row>
    <row r="22" spans="1:15" s="79" customFormat="1" ht="22.5" customHeight="1">
      <c r="A22" s="101" t="s">
        <v>37</v>
      </c>
      <c r="B22" s="86"/>
      <c r="C22" s="86"/>
      <c r="D22" s="109"/>
      <c r="E22" s="107"/>
      <c r="F22" s="87"/>
      <c r="G22" s="88"/>
      <c r="H22" s="88" t="str">
        <f t="shared" si="1"/>
        <v/>
      </c>
      <c r="I22" s="88"/>
      <c r="J22" s="86"/>
      <c r="K22" s="115"/>
      <c r="L22" s="116"/>
      <c r="M22" s="89"/>
      <c r="N22" s="81"/>
      <c r="O22" s="81"/>
    </row>
    <row r="23" spans="1:15" s="79" customFormat="1" ht="22.5" customHeight="1">
      <c r="A23" s="101" t="s">
        <v>37</v>
      </c>
      <c r="B23" s="86"/>
      <c r="C23" s="86"/>
      <c r="D23" s="109"/>
      <c r="E23" s="107"/>
      <c r="F23" s="87"/>
      <c r="G23" s="88"/>
      <c r="H23" s="88" t="str">
        <f t="shared" si="1"/>
        <v/>
      </c>
      <c r="I23" s="88"/>
      <c r="J23" s="86"/>
      <c r="K23" s="115"/>
      <c r="L23" s="116"/>
      <c r="M23" s="89"/>
      <c r="N23" s="81"/>
      <c r="O23" s="81"/>
    </row>
    <row r="24" spans="1:15" s="79" customFormat="1" ht="22.5" customHeight="1">
      <c r="A24" s="101" t="s">
        <v>37</v>
      </c>
      <c r="B24" s="86"/>
      <c r="C24" s="86"/>
      <c r="D24" s="109"/>
      <c r="E24" s="107"/>
      <c r="F24" s="87"/>
      <c r="G24" s="88"/>
      <c r="H24" s="88" t="str">
        <f t="shared" si="1"/>
        <v/>
      </c>
      <c r="I24" s="88"/>
      <c r="J24" s="86"/>
      <c r="K24" s="115"/>
      <c r="L24" s="116"/>
      <c r="M24" s="89"/>
      <c r="N24" s="81"/>
      <c r="O24" s="81"/>
    </row>
    <row r="25" spans="1:15" s="79" customFormat="1" ht="22.5" customHeight="1">
      <c r="A25" s="101" t="s">
        <v>37</v>
      </c>
      <c r="B25" s="86"/>
      <c r="C25" s="86"/>
      <c r="D25" s="109"/>
      <c r="E25" s="107"/>
      <c r="F25" s="87"/>
      <c r="G25" s="88"/>
      <c r="H25" s="88" t="str">
        <f t="shared" si="1"/>
        <v/>
      </c>
      <c r="I25" s="88"/>
      <c r="J25" s="86"/>
      <c r="K25" s="115"/>
      <c r="L25" s="116"/>
      <c r="M25" s="89"/>
      <c r="N25" s="185"/>
      <c r="O25" s="81"/>
    </row>
    <row r="26" spans="1:15" s="79" customFormat="1" ht="22.5" customHeight="1">
      <c r="A26" s="101" t="s">
        <v>37</v>
      </c>
      <c r="B26" s="86"/>
      <c r="C26" s="86"/>
      <c r="D26" s="109"/>
      <c r="E26" s="107"/>
      <c r="F26" s="87"/>
      <c r="G26" s="88"/>
      <c r="H26" s="88" t="str">
        <f t="shared" si="1"/>
        <v/>
      </c>
      <c r="I26" s="88"/>
      <c r="J26" s="86"/>
      <c r="K26" s="115"/>
      <c r="L26" s="116"/>
      <c r="M26" s="89"/>
      <c r="N26" s="186"/>
      <c r="O26" s="81"/>
    </row>
    <row r="27" spans="1:15" s="79" customFormat="1" ht="22.5" customHeight="1">
      <c r="A27" s="101" t="s">
        <v>37</v>
      </c>
      <c r="B27" s="86"/>
      <c r="C27" s="86"/>
      <c r="D27" s="109"/>
      <c r="E27" s="107"/>
      <c r="F27" s="87"/>
      <c r="G27" s="88"/>
      <c r="H27" s="88" t="str">
        <f t="shared" si="1"/>
        <v/>
      </c>
      <c r="I27" s="88"/>
      <c r="J27" s="86"/>
      <c r="K27" s="115"/>
      <c r="L27" s="116"/>
      <c r="M27" s="89"/>
      <c r="N27" s="81"/>
      <c r="O27" s="81"/>
    </row>
    <row r="28" spans="1:15" s="79" customFormat="1" ht="22.5" customHeight="1">
      <c r="A28" s="101" t="s">
        <v>37</v>
      </c>
      <c r="B28" s="86"/>
      <c r="C28" s="86"/>
      <c r="D28" s="109"/>
      <c r="E28" s="107"/>
      <c r="F28" s="87"/>
      <c r="G28" s="88"/>
      <c r="H28" s="88" t="str">
        <f t="shared" si="1"/>
        <v/>
      </c>
      <c r="I28" s="88"/>
      <c r="J28" s="86"/>
      <c r="K28" s="115"/>
      <c r="L28" s="116"/>
      <c r="M28" s="89"/>
      <c r="N28" s="81"/>
      <c r="O28" s="81"/>
    </row>
    <row r="29" spans="1:15" s="79" customFormat="1" ht="22.5" customHeight="1">
      <c r="A29" s="101" t="s">
        <v>37</v>
      </c>
      <c r="B29" s="86"/>
      <c r="C29" s="86"/>
      <c r="D29" s="109"/>
      <c r="E29" s="107"/>
      <c r="F29" s="87"/>
      <c r="G29" s="88"/>
      <c r="H29" s="88" t="str">
        <f t="shared" si="1"/>
        <v/>
      </c>
      <c r="I29" s="88"/>
      <c r="J29" s="86"/>
      <c r="K29" s="115"/>
      <c r="L29" s="116"/>
      <c r="M29" s="89"/>
      <c r="N29" s="81"/>
      <c r="O29" s="81"/>
    </row>
    <row r="30" spans="1:15" s="79" customFormat="1" ht="22.5" customHeight="1">
      <c r="A30" s="101" t="s">
        <v>37</v>
      </c>
      <c r="B30" s="86"/>
      <c r="C30" s="86"/>
      <c r="D30" s="109"/>
      <c r="E30" s="107"/>
      <c r="F30" s="87"/>
      <c r="G30" s="88"/>
      <c r="H30" s="88" t="str">
        <f t="shared" si="1"/>
        <v/>
      </c>
      <c r="I30" s="88"/>
      <c r="J30" s="86"/>
      <c r="K30" s="115"/>
      <c r="L30" s="116"/>
      <c r="M30" s="89"/>
      <c r="N30" s="81"/>
      <c r="O30" s="81"/>
    </row>
    <row r="31" spans="1:15" s="79" customFormat="1" ht="22.5" customHeight="1">
      <c r="A31" s="101" t="s">
        <v>37</v>
      </c>
      <c r="B31" s="86"/>
      <c r="C31" s="86"/>
      <c r="D31" s="109"/>
      <c r="E31" s="107"/>
      <c r="F31" s="87"/>
      <c r="G31" s="88"/>
      <c r="H31" s="88" t="str">
        <f t="shared" si="1"/>
        <v/>
      </c>
      <c r="I31" s="88"/>
      <c r="J31" s="86"/>
      <c r="K31" s="115"/>
      <c r="L31" s="116"/>
      <c r="M31" s="89"/>
      <c r="N31" s="81"/>
      <c r="O31" s="81"/>
    </row>
    <row r="32" spans="1:15" s="79" customFormat="1" ht="22.5" customHeight="1">
      <c r="A32" s="101" t="s">
        <v>37</v>
      </c>
      <c r="B32" s="86"/>
      <c r="C32" s="86"/>
      <c r="D32" s="109"/>
      <c r="E32" s="107"/>
      <c r="F32" s="87"/>
      <c r="G32" s="88"/>
      <c r="H32" s="88"/>
      <c r="I32" s="88"/>
      <c r="J32" s="86"/>
      <c r="K32" s="115"/>
      <c r="L32" s="116"/>
      <c r="M32" s="89"/>
      <c r="N32" s="81"/>
      <c r="O32" s="81"/>
    </row>
    <row r="33" spans="1:15" s="79" customFormat="1" ht="22.5" customHeight="1">
      <c r="A33" s="101" t="s">
        <v>37</v>
      </c>
      <c r="B33" s="86"/>
      <c r="C33" s="86"/>
      <c r="D33" s="109"/>
      <c r="E33" s="107"/>
      <c r="F33" s="87"/>
      <c r="G33" s="88"/>
      <c r="H33" s="88"/>
      <c r="I33" s="88"/>
      <c r="J33" s="86"/>
      <c r="K33" s="115"/>
      <c r="L33" s="116"/>
      <c r="M33" s="89"/>
      <c r="N33" s="81"/>
      <c r="O33" s="81"/>
    </row>
    <row r="34" spans="1:15" s="79" customFormat="1" ht="22.5" customHeight="1">
      <c r="A34" s="101" t="s">
        <v>37</v>
      </c>
      <c r="B34" s="86"/>
      <c r="C34" s="86"/>
      <c r="D34" s="109"/>
      <c r="E34" s="107"/>
      <c r="F34" s="87"/>
      <c r="G34" s="88"/>
      <c r="H34" s="88"/>
      <c r="I34" s="88"/>
      <c r="J34" s="86"/>
      <c r="K34" s="115"/>
      <c r="L34" s="116"/>
      <c r="M34" s="89"/>
      <c r="N34" s="81"/>
      <c r="O34" s="81"/>
    </row>
    <row r="35" spans="1:15" s="79" customFormat="1" ht="22.5" customHeight="1">
      <c r="A35" s="101" t="s">
        <v>37</v>
      </c>
      <c r="B35" s="86"/>
      <c r="C35" s="86"/>
      <c r="D35" s="109"/>
      <c r="E35" s="107"/>
      <c r="F35" s="87"/>
      <c r="G35" s="88"/>
      <c r="H35" s="88"/>
      <c r="I35" s="88"/>
      <c r="J35" s="86"/>
      <c r="K35" s="115"/>
      <c r="L35" s="116"/>
      <c r="M35" s="89"/>
      <c r="N35" s="81"/>
      <c r="O35" s="81"/>
    </row>
    <row r="36" spans="1:15" s="79" customFormat="1" ht="22.5" customHeight="1">
      <c r="A36" s="101" t="s">
        <v>37</v>
      </c>
      <c r="B36" s="86"/>
      <c r="C36" s="86"/>
      <c r="D36" s="109"/>
      <c r="E36" s="107"/>
      <c r="F36" s="87"/>
      <c r="G36" s="88"/>
      <c r="H36" s="88"/>
      <c r="I36" s="88"/>
      <c r="J36" s="86"/>
      <c r="K36" s="115"/>
      <c r="L36" s="116"/>
      <c r="M36" s="89"/>
      <c r="N36" s="81"/>
      <c r="O36" s="81"/>
    </row>
    <row r="37" spans="1:15" s="79" customFormat="1" ht="22.5" customHeight="1">
      <c r="A37" s="101" t="s">
        <v>37</v>
      </c>
      <c r="B37" s="86"/>
      <c r="C37" s="86"/>
      <c r="D37" s="109"/>
      <c r="E37" s="107"/>
      <c r="F37" s="87"/>
      <c r="G37" s="88"/>
      <c r="H37" s="88"/>
      <c r="I37" s="88"/>
      <c r="J37" s="86"/>
      <c r="K37" s="115"/>
      <c r="L37" s="116"/>
      <c r="M37" s="89"/>
      <c r="N37" s="81"/>
      <c r="O37" s="81"/>
    </row>
    <row r="38" spans="1:15" s="79" customFormat="1" ht="22.5" customHeight="1">
      <c r="A38" s="101" t="s">
        <v>37</v>
      </c>
      <c r="B38" s="86"/>
      <c r="C38" s="86"/>
      <c r="D38" s="109"/>
      <c r="E38" s="107"/>
      <c r="F38" s="87"/>
      <c r="G38" s="88"/>
      <c r="H38" s="88"/>
      <c r="I38" s="88"/>
      <c r="J38" s="88"/>
      <c r="K38" s="115"/>
      <c r="L38" s="116"/>
      <c r="M38" s="89"/>
      <c r="N38" s="81"/>
      <c r="O38" s="81"/>
    </row>
    <row r="39" spans="1:15" s="79" customFormat="1" ht="22.5" customHeight="1">
      <c r="A39" s="101" t="s">
        <v>37</v>
      </c>
      <c r="B39" s="86"/>
      <c r="C39" s="86"/>
      <c r="D39" s="109"/>
      <c r="E39" s="107"/>
      <c r="F39" s="87"/>
      <c r="G39" s="88"/>
      <c r="H39" s="88"/>
      <c r="I39" s="88"/>
      <c r="J39" s="88"/>
      <c r="K39" s="115"/>
      <c r="L39" s="116"/>
      <c r="M39" s="89"/>
      <c r="N39" s="81"/>
      <c r="O39" s="81"/>
    </row>
    <row r="40" spans="1:15" s="79" customFormat="1" ht="22.5" customHeight="1">
      <c r="A40" s="101" t="s">
        <v>37</v>
      </c>
      <c r="B40" s="86"/>
      <c r="C40" s="86"/>
      <c r="D40" s="109"/>
      <c r="E40" s="107"/>
      <c r="F40" s="87"/>
      <c r="G40" s="88"/>
      <c r="H40" s="88"/>
      <c r="I40" s="88"/>
      <c r="J40" s="88"/>
      <c r="K40" s="115"/>
      <c r="L40" s="116"/>
      <c r="M40" s="89"/>
      <c r="N40" s="81"/>
      <c r="O40" s="81"/>
    </row>
    <row r="41" spans="1:15" s="79" customFormat="1" ht="22.5" customHeight="1" thickBot="1">
      <c r="A41" s="105" t="s">
        <v>37</v>
      </c>
      <c r="B41" s="90"/>
      <c r="C41" s="90"/>
      <c r="D41" s="110"/>
      <c r="E41" s="108"/>
      <c r="F41" s="91"/>
      <c r="G41" s="92"/>
      <c r="H41" s="92"/>
      <c r="I41" s="92"/>
      <c r="J41" s="90"/>
      <c r="K41" s="113"/>
      <c r="L41" s="114"/>
      <c r="M41" s="93"/>
      <c r="N41" s="81"/>
      <c r="O41" s="81"/>
    </row>
    <row r="42" spans="1:15" s="79" customFormat="1" ht="26.25" customHeight="1" thickTop="1" thickBot="1">
      <c r="A42" s="133" t="s">
        <v>9</v>
      </c>
      <c r="B42" s="134"/>
      <c r="C42" s="134"/>
      <c r="D42" s="134"/>
      <c r="E42" s="134"/>
      <c r="F42" s="135"/>
      <c r="G42" s="100"/>
      <c r="H42" s="100"/>
      <c r="I42" s="100"/>
      <c r="J42" s="100"/>
      <c r="K42" s="136"/>
      <c r="L42" s="137"/>
      <c r="M42" s="94"/>
      <c r="N42" s="81"/>
      <c r="O42" s="187"/>
    </row>
    <row r="43" spans="1:15" s="79" customFormat="1" ht="15.75" customHeight="1">
      <c r="A43" s="80"/>
      <c r="B43" s="80"/>
      <c r="C43" s="80"/>
      <c r="D43" s="81"/>
      <c r="E43" s="80"/>
      <c r="F43" s="80"/>
      <c r="G43" s="188"/>
      <c r="H43" s="189"/>
      <c r="I43" s="189"/>
      <c r="J43" s="189"/>
      <c r="K43" s="190"/>
      <c r="L43" s="190"/>
      <c r="M43" s="81"/>
      <c r="N43" s="187"/>
    </row>
    <row r="44" spans="1:15">
      <c r="A44" s="85"/>
      <c r="B44" s="85"/>
      <c r="C44" s="85"/>
      <c r="D44" s="85"/>
      <c r="E44" s="191"/>
      <c r="F44" s="191"/>
      <c r="G44" s="191"/>
      <c r="H44" s="191"/>
      <c r="I44" s="191"/>
      <c r="J44" s="191"/>
      <c r="K44" s="85"/>
      <c r="L44" s="85"/>
      <c r="M44" s="85"/>
    </row>
  </sheetData>
  <mergeCells count="45">
    <mergeCell ref="A42:F42"/>
    <mergeCell ref="K35:L35"/>
    <mergeCell ref="K42:L42"/>
    <mergeCell ref="K17:L17"/>
    <mergeCell ref="K20:L20"/>
    <mergeCell ref="K21:L21"/>
    <mergeCell ref="K18:L18"/>
    <mergeCell ref="K25:L25"/>
    <mergeCell ref="K22:L22"/>
    <mergeCell ref="K23:L23"/>
    <mergeCell ref="K24:L24"/>
    <mergeCell ref="K32:L32"/>
    <mergeCell ref="K33:L33"/>
    <mergeCell ref="K30:L30"/>
    <mergeCell ref="K29:L29"/>
    <mergeCell ref="M9:M10"/>
    <mergeCell ref="K27:L27"/>
    <mergeCell ref="K26:L26"/>
    <mergeCell ref="K19:L19"/>
    <mergeCell ref="K15:L15"/>
    <mergeCell ref="K16:L16"/>
    <mergeCell ref="K11:L11"/>
    <mergeCell ref="K9:L9"/>
    <mergeCell ref="K10:L10"/>
    <mergeCell ref="C5:D5"/>
    <mergeCell ref="A5:B5"/>
    <mergeCell ref="K38:L38"/>
    <mergeCell ref="K39:L39"/>
    <mergeCell ref="K40:L40"/>
    <mergeCell ref="K12:L12"/>
    <mergeCell ref="K13:L13"/>
    <mergeCell ref="K14:L14"/>
    <mergeCell ref="A9:A10"/>
    <mergeCell ref="A6:B6"/>
    <mergeCell ref="G9:I9"/>
    <mergeCell ref="B9:C9"/>
    <mergeCell ref="E9:F9"/>
    <mergeCell ref="J9:J10"/>
    <mergeCell ref="D9:D10"/>
    <mergeCell ref="K34:L34"/>
    <mergeCell ref="K41:L41"/>
    <mergeCell ref="K36:L36"/>
    <mergeCell ref="K37:L37"/>
    <mergeCell ref="K31:L31"/>
    <mergeCell ref="K28:L28"/>
  </mergeCells>
  <phoneticPr fontId="2"/>
  <pageMargins left="0.42" right="0" top="0.39370078740157483" bottom="0.19685039370078741" header="0.27559055118110237" footer="0.19685039370078741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zoomScaleSheetLayoutView="100" workbookViewId="0">
      <pane ySplit="8" topLeftCell="A37" activePane="bottomLeft" state="frozen"/>
      <selection pane="bottomLeft"/>
    </sheetView>
  </sheetViews>
  <sheetFormatPr defaultRowHeight="13.5"/>
  <cols>
    <col min="1" max="1" width="13.625" style="19" customWidth="1"/>
    <col min="2" max="5" width="10" style="19" customWidth="1"/>
    <col min="6" max="6" width="11.625" style="19" customWidth="1"/>
    <col min="7" max="8" width="10" style="19" customWidth="1"/>
    <col min="9" max="9" width="10" style="40" customWidth="1"/>
    <col min="10" max="10" width="9" style="50"/>
    <col min="11" max="11" width="9.875" style="50" bestFit="1" customWidth="1"/>
    <col min="12" max="16384" width="9" style="50"/>
  </cols>
  <sheetData>
    <row r="1" spans="1:10" s="47" customFormat="1" ht="18.75">
      <c r="A1" s="1" t="s">
        <v>25</v>
      </c>
      <c r="B1" s="2"/>
      <c r="C1" s="2"/>
      <c r="D1" s="2"/>
      <c r="E1" s="2"/>
      <c r="F1" s="2"/>
      <c r="G1" s="2"/>
      <c r="H1" s="2"/>
      <c r="I1" s="3"/>
    </row>
    <row r="2" spans="1:10" s="47" customFormat="1" ht="13.5" customHeight="1">
      <c r="A2" s="1"/>
      <c r="B2" s="2"/>
      <c r="C2" s="2"/>
      <c r="D2" s="2"/>
      <c r="E2" s="2"/>
      <c r="F2" s="2"/>
      <c r="G2" s="2"/>
      <c r="H2" s="2"/>
      <c r="I2" s="3"/>
    </row>
    <row r="3" spans="1:10" s="48" customFormat="1" ht="15.75" customHeight="1">
      <c r="A3" s="4" t="s">
        <v>0</v>
      </c>
      <c r="B3" s="5"/>
      <c r="C3" s="6" t="s">
        <v>1</v>
      </c>
      <c r="D3" s="7"/>
      <c r="E3" s="7"/>
      <c r="F3" s="7"/>
      <c r="G3" s="7"/>
      <c r="H3" s="155" t="s">
        <v>2</v>
      </c>
      <c r="I3" s="156"/>
    </row>
    <row r="4" spans="1:10" s="48" customFormat="1" ht="15.75" customHeight="1">
      <c r="A4" s="8" t="s">
        <v>14</v>
      </c>
      <c r="B4" s="9" t="s">
        <v>15</v>
      </c>
      <c r="C4" s="10"/>
      <c r="D4" s="7"/>
      <c r="E4" s="7"/>
      <c r="F4" s="7"/>
      <c r="G4" s="7"/>
      <c r="H4" s="11"/>
      <c r="I4" s="11"/>
    </row>
    <row r="5" spans="1:10" s="48" customFormat="1" ht="15.75" customHeight="1">
      <c r="A5" s="8" t="s">
        <v>16</v>
      </c>
      <c r="B5" s="56"/>
      <c r="C5" s="10"/>
      <c r="D5" s="7"/>
      <c r="E5" s="7"/>
      <c r="F5" s="7"/>
      <c r="G5" s="7"/>
      <c r="H5" s="12"/>
      <c r="I5" s="12"/>
    </row>
    <row r="6" spans="1:10" s="49" customFormat="1" ht="15.75" customHeight="1">
      <c r="A6" s="13" t="s">
        <v>17</v>
      </c>
      <c r="B6" s="57"/>
      <c r="C6" s="14"/>
      <c r="D6" s="15"/>
      <c r="E6" s="15"/>
      <c r="F6" s="15"/>
      <c r="G6" s="15"/>
      <c r="H6" s="16"/>
      <c r="I6" s="16"/>
    </row>
    <row r="7" spans="1:10" ht="13.5" customHeight="1" thickBot="1">
      <c r="A7" s="17"/>
      <c r="B7" s="17"/>
      <c r="C7" s="17"/>
      <c r="D7" s="17"/>
      <c r="E7" s="17"/>
      <c r="F7" s="17"/>
      <c r="G7" s="17"/>
      <c r="H7" s="17"/>
      <c r="I7" s="18"/>
    </row>
    <row r="8" spans="1:10" s="49" customFormat="1" ht="34.5" customHeight="1" thickBot="1">
      <c r="A8" s="20" t="s">
        <v>3</v>
      </c>
      <c r="B8" s="21" t="s">
        <v>4</v>
      </c>
      <c r="C8" s="21" t="s">
        <v>5</v>
      </c>
      <c r="D8" s="22" t="s">
        <v>6</v>
      </c>
      <c r="E8" s="22" t="s">
        <v>18</v>
      </c>
      <c r="F8" s="22" t="s">
        <v>7</v>
      </c>
      <c r="G8" s="22" t="s">
        <v>20</v>
      </c>
      <c r="H8" s="149" t="s">
        <v>8</v>
      </c>
      <c r="I8" s="150"/>
    </row>
    <row r="9" spans="1:10" s="49" customFormat="1" ht="17.25" customHeight="1" thickTop="1">
      <c r="A9" s="46">
        <v>39162</v>
      </c>
      <c r="B9" s="58"/>
      <c r="C9" s="58"/>
      <c r="D9" s="55" t="str">
        <f t="shared" ref="D9:D37" si="0">IF(B9&gt;=0.5,C9-B9,IF(B9="","",C9-B9-"1:00"))</f>
        <v/>
      </c>
      <c r="E9" s="62"/>
      <c r="F9" s="62"/>
      <c r="G9" s="62"/>
      <c r="H9" s="157"/>
      <c r="I9" s="158"/>
    </row>
    <row r="10" spans="1:10" s="49" customFormat="1" ht="17.25" customHeight="1">
      <c r="A10" s="44">
        <v>39163</v>
      </c>
      <c r="B10" s="59"/>
      <c r="C10" s="59"/>
      <c r="D10" s="23" t="str">
        <f t="shared" si="0"/>
        <v/>
      </c>
      <c r="E10" s="63"/>
      <c r="F10" s="63"/>
      <c r="G10" s="63"/>
      <c r="H10" s="140"/>
      <c r="I10" s="141"/>
      <c r="J10" s="51"/>
    </row>
    <row r="11" spans="1:10" s="49" customFormat="1" ht="17.25" customHeight="1">
      <c r="A11" s="44">
        <v>39164</v>
      </c>
      <c r="B11" s="59"/>
      <c r="C11" s="59"/>
      <c r="D11" s="23" t="str">
        <f t="shared" si="0"/>
        <v/>
      </c>
      <c r="E11" s="63"/>
      <c r="F11" s="63"/>
      <c r="G11" s="63"/>
      <c r="H11" s="140"/>
      <c r="I11" s="141"/>
    </row>
    <row r="12" spans="1:10" s="49" customFormat="1" ht="17.25" customHeight="1">
      <c r="A12" s="45">
        <v>39165</v>
      </c>
      <c r="B12" s="60"/>
      <c r="C12" s="60"/>
      <c r="D12" s="42" t="str">
        <f t="shared" si="0"/>
        <v/>
      </c>
      <c r="E12" s="65"/>
      <c r="F12" s="65"/>
      <c r="G12" s="65"/>
      <c r="H12" s="138"/>
      <c r="I12" s="139"/>
    </row>
    <row r="13" spans="1:10" s="49" customFormat="1" ht="17.25" customHeight="1">
      <c r="A13" s="45">
        <v>39166</v>
      </c>
      <c r="B13" s="60"/>
      <c r="C13" s="60"/>
      <c r="D13" s="42" t="str">
        <f t="shared" si="0"/>
        <v/>
      </c>
      <c r="E13" s="65"/>
      <c r="F13" s="65"/>
      <c r="G13" s="65"/>
      <c r="H13" s="138"/>
      <c r="I13" s="139"/>
    </row>
    <row r="14" spans="1:10" s="49" customFormat="1" ht="17.25" customHeight="1">
      <c r="A14" s="44">
        <v>39167</v>
      </c>
      <c r="B14" s="59"/>
      <c r="C14" s="59"/>
      <c r="D14" s="23" t="str">
        <f t="shared" si="0"/>
        <v/>
      </c>
      <c r="E14" s="63"/>
      <c r="F14" s="63"/>
      <c r="G14" s="63"/>
      <c r="H14" s="151"/>
      <c r="I14" s="152"/>
    </row>
    <row r="15" spans="1:10" s="49" customFormat="1" ht="17.25" customHeight="1">
      <c r="A15" s="44">
        <v>39168</v>
      </c>
      <c r="B15" s="59"/>
      <c r="C15" s="59"/>
      <c r="D15" s="23" t="str">
        <f t="shared" si="0"/>
        <v/>
      </c>
      <c r="E15" s="63"/>
      <c r="F15" s="63"/>
      <c r="G15" s="63"/>
      <c r="H15" s="153"/>
      <c r="I15" s="154"/>
    </row>
    <row r="16" spans="1:10" s="49" customFormat="1" ht="17.25" customHeight="1">
      <c r="A16" s="44">
        <v>39169</v>
      </c>
      <c r="B16" s="59"/>
      <c r="C16" s="59"/>
      <c r="D16" s="23" t="str">
        <f t="shared" si="0"/>
        <v/>
      </c>
      <c r="E16" s="63"/>
      <c r="F16" s="63"/>
      <c r="G16" s="63"/>
      <c r="H16" s="140"/>
      <c r="I16" s="141"/>
    </row>
    <row r="17" spans="1:10" s="49" customFormat="1" ht="17.25" customHeight="1">
      <c r="A17" s="44">
        <v>39170</v>
      </c>
      <c r="B17" s="59"/>
      <c r="C17" s="59"/>
      <c r="D17" s="23" t="str">
        <f t="shared" si="0"/>
        <v/>
      </c>
      <c r="E17" s="63"/>
      <c r="F17" s="63"/>
      <c r="G17" s="63"/>
      <c r="H17" s="142"/>
      <c r="I17" s="143"/>
    </row>
    <row r="18" spans="1:10" s="49" customFormat="1" ht="17.25" customHeight="1">
      <c r="A18" s="44">
        <v>39171</v>
      </c>
      <c r="B18" s="59"/>
      <c r="C18" s="59"/>
      <c r="D18" s="23" t="str">
        <f t="shared" si="0"/>
        <v/>
      </c>
      <c r="E18" s="63"/>
      <c r="F18" s="63"/>
      <c r="G18" s="63"/>
      <c r="H18" s="142"/>
      <c r="I18" s="143"/>
    </row>
    <row r="19" spans="1:10" s="49" customFormat="1" ht="17.25" customHeight="1">
      <c r="A19" s="45">
        <v>39172</v>
      </c>
      <c r="B19" s="60"/>
      <c r="C19" s="61"/>
      <c r="D19" s="42" t="str">
        <f t="shared" si="0"/>
        <v/>
      </c>
      <c r="E19" s="66"/>
      <c r="F19" s="66"/>
      <c r="G19" s="66"/>
      <c r="H19" s="144"/>
      <c r="I19" s="145"/>
    </row>
    <row r="20" spans="1:10" s="49" customFormat="1" ht="17.25" customHeight="1">
      <c r="A20" s="45">
        <v>39173</v>
      </c>
      <c r="B20" s="60"/>
      <c r="C20" s="60"/>
      <c r="D20" s="42" t="str">
        <f t="shared" si="0"/>
        <v/>
      </c>
      <c r="E20" s="65"/>
      <c r="F20" s="65"/>
      <c r="G20" s="65"/>
      <c r="H20" s="144"/>
      <c r="I20" s="145"/>
    </row>
    <row r="21" spans="1:10" s="49" customFormat="1" ht="17.25" customHeight="1">
      <c r="A21" s="44">
        <v>39174</v>
      </c>
      <c r="B21" s="59"/>
      <c r="C21" s="59"/>
      <c r="D21" s="23" t="str">
        <f t="shared" si="0"/>
        <v/>
      </c>
      <c r="E21" s="63"/>
      <c r="F21" s="63"/>
      <c r="G21" s="63"/>
      <c r="H21" s="142"/>
      <c r="I21" s="143"/>
    </row>
    <row r="22" spans="1:10" s="49" customFormat="1" ht="17.25" customHeight="1">
      <c r="A22" s="44">
        <v>39175</v>
      </c>
      <c r="B22" s="59"/>
      <c r="C22" s="59"/>
      <c r="D22" s="23" t="str">
        <f t="shared" si="0"/>
        <v/>
      </c>
      <c r="E22" s="63"/>
      <c r="F22" s="63"/>
      <c r="G22" s="63"/>
      <c r="H22" s="142"/>
      <c r="I22" s="143"/>
    </row>
    <row r="23" spans="1:10" s="49" customFormat="1" ht="17.25" customHeight="1">
      <c r="A23" s="44">
        <v>39176</v>
      </c>
      <c r="B23" s="59"/>
      <c r="C23" s="59"/>
      <c r="D23" s="23" t="str">
        <f t="shared" si="0"/>
        <v/>
      </c>
      <c r="E23" s="63"/>
      <c r="F23" s="63"/>
      <c r="G23" s="63"/>
      <c r="H23" s="142"/>
      <c r="I23" s="143"/>
      <c r="J23" s="52"/>
    </row>
    <row r="24" spans="1:10" s="49" customFormat="1" ht="17.25" customHeight="1">
      <c r="A24" s="44">
        <v>39177</v>
      </c>
      <c r="B24" s="59"/>
      <c r="C24" s="59"/>
      <c r="D24" s="23" t="str">
        <f t="shared" si="0"/>
        <v/>
      </c>
      <c r="E24" s="63"/>
      <c r="F24" s="63"/>
      <c r="G24" s="63"/>
      <c r="H24" s="142"/>
      <c r="I24" s="143"/>
      <c r="J24" s="53"/>
    </row>
    <row r="25" spans="1:10" s="49" customFormat="1" ht="17.25" customHeight="1">
      <c r="A25" s="44">
        <v>39178</v>
      </c>
      <c r="B25" s="59"/>
      <c r="C25" s="59"/>
      <c r="D25" s="23" t="str">
        <f t="shared" si="0"/>
        <v/>
      </c>
      <c r="E25" s="63"/>
      <c r="F25" s="63"/>
      <c r="G25" s="63"/>
      <c r="H25" s="142"/>
      <c r="I25" s="143"/>
    </row>
    <row r="26" spans="1:10" s="49" customFormat="1" ht="17.25" customHeight="1">
      <c r="A26" s="45">
        <v>39179</v>
      </c>
      <c r="B26" s="60"/>
      <c r="C26" s="60"/>
      <c r="D26" s="42" t="str">
        <f t="shared" si="0"/>
        <v/>
      </c>
      <c r="E26" s="65"/>
      <c r="F26" s="65"/>
      <c r="G26" s="65"/>
      <c r="H26" s="144"/>
      <c r="I26" s="145"/>
    </row>
    <row r="27" spans="1:10" s="49" customFormat="1" ht="17.25" customHeight="1">
      <c r="A27" s="45">
        <v>39180</v>
      </c>
      <c r="B27" s="60"/>
      <c r="C27" s="60"/>
      <c r="D27" s="42" t="str">
        <f t="shared" si="0"/>
        <v/>
      </c>
      <c r="E27" s="65"/>
      <c r="F27" s="65"/>
      <c r="G27" s="65"/>
      <c r="H27" s="144"/>
      <c r="I27" s="145"/>
    </row>
    <row r="28" spans="1:10" s="49" customFormat="1" ht="17.25" customHeight="1">
      <c r="A28" s="44">
        <v>39181</v>
      </c>
      <c r="B28" s="59"/>
      <c r="C28" s="59"/>
      <c r="D28" s="23" t="str">
        <f t="shared" si="0"/>
        <v/>
      </c>
      <c r="E28" s="63"/>
      <c r="F28" s="63"/>
      <c r="G28" s="63"/>
      <c r="H28" s="140"/>
      <c r="I28" s="141"/>
    </row>
    <row r="29" spans="1:10" s="49" customFormat="1" ht="17.25" customHeight="1">
      <c r="A29" s="44">
        <v>39182</v>
      </c>
      <c r="B29" s="59"/>
      <c r="C29" s="59"/>
      <c r="D29" s="23" t="str">
        <f t="shared" si="0"/>
        <v/>
      </c>
      <c r="E29" s="63"/>
      <c r="F29" s="63"/>
      <c r="G29" s="63"/>
      <c r="H29" s="142"/>
      <c r="I29" s="143"/>
    </row>
    <row r="30" spans="1:10" s="49" customFormat="1" ht="17.25" customHeight="1">
      <c r="A30" s="44">
        <v>39183</v>
      </c>
      <c r="B30" s="59"/>
      <c r="C30" s="59"/>
      <c r="D30" s="23" t="str">
        <f t="shared" si="0"/>
        <v/>
      </c>
      <c r="E30" s="63"/>
      <c r="F30" s="63"/>
      <c r="G30" s="63"/>
      <c r="H30" s="142"/>
      <c r="I30" s="143"/>
    </row>
    <row r="31" spans="1:10" s="49" customFormat="1" ht="17.25" customHeight="1">
      <c r="A31" s="44">
        <v>39184</v>
      </c>
      <c r="B31" s="59"/>
      <c r="C31" s="59"/>
      <c r="D31" s="23" t="str">
        <f t="shared" si="0"/>
        <v/>
      </c>
      <c r="E31" s="63"/>
      <c r="F31" s="63"/>
      <c r="G31" s="63"/>
      <c r="H31" s="140"/>
      <c r="I31" s="141"/>
    </row>
    <row r="32" spans="1:10" s="49" customFormat="1" ht="17.25" customHeight="1">
      <c r="A32" s="44">
        <v>39185</v>
      </c>
      <c r="B32" s="59"/>
      <c r="C32" s="59"/>
      <c r="D32" s="23" t="str">
        <f t="shared" si="0"/>
        <v/>
      </c>
      <c r="E32" s="63"/>
      <c r="F32" s="63"/>
      <c r="G32" s="63"/>
      <c r="H32" s="140"/>
      <c r="I32" s="141"/>
    </row>
    <row r="33" spans="1:10" s="49" customFormat="1" ht="17.25" customHeight="1">
      <c r="A33" s="45">
        <v>39186</v>
      </c>
      <c r="B33" s="60"/>
      <c r="C33" s="60"/>
      <c r="D33" s="43" t="str">
        <f t="shared" si="0"/>
        <v/>
      </c>
      <c r="E33" s="65"/>
      <c r="F33" s="65"/>
      <c r="G33" s="65"/>
      <c r="H33" s="138"/>
      <c r="I33" s="139"/>
    </row>
    <row r="34" spans="1:10" s="49" customFormat="1" ht="17.25" customHeight="1">
      <c r="A34" s="45">
        <v>39187</v>
      </c>
      <c r="B34" s="60"/>
      <c r="C34" s="60"/>
      <c r="D34" s="42" t="str">
        <f t="shared" si="0"/>
        <v/>
      </c>
      <c r="E34" s="65"/>
      <c r="F34" s="65"/>
      <c r="G34" s="65"/>
      <c r="H34" s="138"/>
      <c r="I34" s="139"/>
    </row>
    <row r="35" spans="1:10" s="49" customFormat="1" ht="17.25" customHeight="1">
      <c r="A35" s="44">
        <v>39189</v>
      </c>
      <c r="B35" s="59"/>
      <c r="C35" s="59"/>
      <c r="D35" s="23" t="str">
        <f>IF(B35&gt;=0.5,C35-B35,IF(B35="","",C35-B35-"1:00"))</f>
        <v/>
      </c>
      <c r="E35" s="63"/>
      <c r="F35" s="63"/>
      <c r="G35" s="63"/>
      <c r="H35" s="140"/>
      <c r="I35" s="141"/>
    </row>
    <row r="36" spans="1:10" s="49" customFormat="1" ht="17.25" customHeight="1">
      <c r="A36" s="44">
        <v>39190</v>
      </c>
      <c r="B36" s="59"/>
      <c r="C36" s="59"/>
      <c r="D36" s="23" t="str">
        <f>IF(B36&gt;=0.5,C36-B36,IF(B36="","",C36-B36-"1:00"))</f>
        <v/>
      </c>
      <c r="E36" s="63"/>
      <c r="F36" s="63"/>
      <c r="G36" s="63"/>
      <c r="H36" s="140"/>
      <c r="I36" s="141"/>
    </row>
    <row r="37" spans="1:10" s="49" customFormat="1" ht="17.25" customHeight="1">
      <c r="A37" s="44">
        <v>39191</v>
      </c>
      <c r="B37" s="59"/>
      <c r="C37" s="59"/>
      <c r="D37" s="23" t="str">
        <f t="shared" si="0"/>
        <v/>
      </c>
      <c r="E37" s="63"/>
      <c r="F37" s="63"/>
      <c r="G37" s="63"/>
      <c r="H37" s="140"/>
      <c r="I37" s="141"/>
    </row>
    <row r="38" spans="1:10" s="49" customFormat="1" ht="17.25" customHeight="1" thickBot="1">
      <c r="A38" s="44">
        <v>39192</v>
      </c>
      <c r="B38" s="59"/>
      <c r="C38" s="59"/>
      <c r="D38" s="23"/>
      <c r="E38" s="63"/>
      <c r="F38" s="63"/>
      <c r="G38" s="63"/>
      <c r="H38" s="67"/>
      <c r="I38" s="64"/>
    </row>
    <row r="39" spans="1:10" s="49" customFormat="1" ht="18.75" customHeight="1" thickTop="1" thickBot="1">
      <c r="A39" s="146" t="s">
        <v>9</v>
      </c>
      <c r="B39" s="147"/>
      <c r="C39" s="148"/>
      <c r="D39" s="24">
        <f>SUM(D9:D38)</f>
        <v>0</v>
      </c>
      <c r="E39" s="24">
        <f>SUM(E9:E38)</f>
        <v>0</v>
      </c>
      <c r="F39" s="24">
        <f>SUM(F9:F38)</f>
        <v>0</v>
      </c>
      <c r="G39" s="25">
        <f>SUM(G9:G38)</f>
        <v>0</v>
      </c>
      <c r="H39" s="25"/>
      <c r="I39" s="26"/>
    </row>
    <row r="40" spans="1:10">
      <c r="I40" s="27"/>
    </row>
    <row r="41" spans="1:10" s="54" customFormat="1" ht="21.75" customHeight="1">
      <c r="A41" s="28" t="s">
        <v>24</v>
      </c>
      <c r="B41" s="29">
        <f>COUNTA(B9:B38)</f>
        <v>0</v>
      </c>
      <c r="C41" s="28" t="s">
        <v>19</v>
      </c>
      <c r="D41" s="30">
        <f>E39</f>
        <v>0</v>
      </c>
      <c r="E41" s="28" t="s">
        <v>11</v>
      </c>
      <c r="F41" s="31">
        <f>F39</f>
        <v>0</v>
      </c>
      <c r="G41" s="32"/>
      <c r="H41" s="33" t="s">
        <v>12</v>
      </c>
      <c r="I41" s="68"/>
      <c r="J41" s="49"/>
    </row>
    <row r="42" spans="1:10" s="54" customFormat="1" ht="21.75" customHeight="1">
      <c r="A42" s="34" t="s">
        <v>10</v>
      </c>
      <c r="B42" s="70">
        <v>189</v>
      </c>
      <c r="C42" s="28" t="s">
        <v>21</v>
      </c>
      <c r="D42" s="30">
        <f>G39</f>
        <v>0</v>
      </c>
      <c r="E42" s="32"/>
      <c r="F42" s="32"/>
      <c r="G42" s="32"/>
      <c r="H42" s="28" t="s">
        <v>13</v>
      </c>
      <c r="I42" s="69"/>
      <c r="J42" s="50"/>
    </row>
    <row r="43" spans="1:10" s="54" customFormat="1" ht="21.75" customHeight="1">
      <c r="A43" s="35"/>
      <c r="B43" s="36"/>
      <c r="C43" s="37" t="s">
        <v>22</v>
      </c>
      <c r="D43" s="31">
        <v>0.83333333333333337</v>
      </c>
      <c r="E43" s="37" t="s">
        <v>23</v>
      </c>
      <c r="F43" s="30">
        <f>IF((D41+F41*135/125+D42*25/125)-D43&gt;0,(D41+F41*135/125+D42*25/125)-D43,0)</f>
        <v>0</v>
      </c>
      <c r="G43" s="32"/>
      <c r="H43" s="36"/>
      <c r="I43" s="38"/>
    </row>
    <row r="44" spans="1:10">
      <c r="B44" s="39"/>
      <c r="C44" s="39"/>
      <c r="D44" s="39"/>
      <c r="E44" s="39"/>
      <c r="G44" s="39"/>
      <c r="H44" s="39"/>
    </row>
    <row r="45" spans="1:10" ht="17.25">
      <c r="F45" s="41"/>
    </row>
    <row r="46" spans="1:10" ht="17.25">
      <c r="F46" s="41"/>
    </row>
    <row r="47" spans="1:10" ht="17.25">
      <c r="F47" s="41"/>
    </row>
  </sheetData>
  <mergeCells count="32">
    <mergeCell ref="H18:I18"/>
    <mergeCell ref="H19:I19"/>
    <mergeCell ref="H3:I3"/>
    <mergeCell ref="H9:I9"/>
    <mergeCell ref="H10:I10"/>
    <mergeCell ref="H11:I11"/>
    <mergeCell ref="H20:I20"/>
    <mergeCell ref="H21:I21"/>
    <mergeCell ref="A39:C39"/>
    <mergeCell ref="H8:I8"/>
    <mergeCell ref="H12:I12"/>
    <mergeCell ref="H13:I13"/>
    <mergeCell ref="H14:I14"/>
    <mergeCell ref="H15:I15"/>
    <mergeCell ref="H16:I16"/>
    <mergeCell ref="H17:I17"/>
    <mergeCell ref="H28:I28"/>
    <mergeCell ref="H29:I29"/>
    <mergeCell ref="H30:I30"/>
    <mergeCell ref="H31:I31"/>
    <mergeCell ref="H22:I22"/>
    <mergeCell ref="H23:I23"/>
    <mergeCell ref="H34:I34"/>
    <mergeCell ref="H37:I37"/>
    <mergeCell ref="H35:I35"/>
    <mergeCell ref="H36:I36"/>
    <mergeCell ref="H24:I24"/>
    <mergeCell ref="H25:I25"/>
    <mergeCell ref="H26:I26"/>
    <mergeCell ref="H27:I27"/>
    <mergeCell ref="H32:I32"/>
    <mergeCell ref="H33:I33"/>
  </mergeCells>
  <phoneticPr fontId="2"/>
  <pageMargins left="0.78740157480314965" right="0.59055118110236227" top="0.86" bottom="0.23622047244094491" header="0.31496062992125984" footer="0.19685039370078741"/>
  <pageSetup paperSize="9" scale="94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時間外勤務</vt:lpstr>
      <vt:lpstr>裁量労働者用(新)</vt:lpstr>
      <vt:lpstr>'裁量労働者用(新)'!Print_Area</vt:lpstr>
      <vt:lpstr>時間外勤務!Print_Area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